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720" yWindow="270" windowWidth="11100" windowHeight="5330" activeTab="3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45621"/>
</workbook>
</file>

<file path=xl/calcChain.xml><?xml version="1.0" encoding="utf-8"?>
<calcChain xmlns="http://schemas.openxmlformats.org/spreadsheetml/2006/main">
  <c r="E13" i="9"/>
  <c r="E12"/>
  <c r="E11"/>
  <c r="S120" i="8" l="1"/>
  <c r="N120"/>
  <c r="I120"/>
  <c r="H120"/>
  <c r="S112"/>
  <c r="N112"/>
  <c r="I112"/>
  <c r="H112"/>
  <c r="S109"/>
  <c r="N109"/>
  <c r="I109"/>
  <c r="H109"/>
  <c r="S98"/>
  <c r="N98"/>
  <c r="I98"/>
  <c r="H98"/>
  <c r="S88"/>
  <c r="N88"/>
  <c r="I88"/>
  <c r="H88"/>
  <c r="S83"/>
  <c r="N83"/>
  <c r="I83"/>
  <c r="H83"/>
  <c r="S77"/>
  <c r="N77"/>
  <c r="I77"/>
  <c r="H77"/>
  <c r="S68"/>
  <c r="N68"/>
  <c r="I68"/>
  <c r="H68"/>
  <c r="S65"/>
  <c r="N65"/>
  <c r="I65"/>
  <c r="H65"/>
  <c r="S60"/>
  <c r="N60"/>
  <c r="I60"/>
  <c r="H60"/>
  <c r="S48"/>
  <c r="N48"/>
  <c r="I48"/>
  <c r="H48"/>
  <c r="S43"/>
  <c r="N43"/>
  <c r="I43"/>
  <c r="H43"/>
  <c r="S37"/>
  <c r="N37"/>
  <c r="I37"/>
  <c r="H37"/>
  <c r="S32"/>
  <c r="N32"/>
  <c r="I32"/>
  <c r="H32"/>
  <c r="S22"/>
  <c r="N22"/>
  <c r="I22"/>
  <c r="H22"/>
  <c r="S16"/>
  <c r="N16"/>
  <c r="I16"/>
  <c r="H16"/>
  <c r="S10"/>
  <c r="N10"/>
  <c r="I10"/>
  <c r="H10"/>
  <c r="S7"/>
  <c r="S121" s="1"/>
  <c r="N7"/>
  <c r="N121" s="1"/>
  <c r="I7"/>
  <c r="I121" s="1"/>
  <c r="H7"/>
  <c r="H121" s="1"/>
  <c r="K3" i="10" l="1"/>
  <c r="K4"/>
  <c r="K5"/>
  <c r="K6"/>
  <c r="K7"/>
  <c r="K8"/>
  <c r="K9"/>
  <c r="K10"/>
  <c r="K11"/>
  <c r="K12"/>
  <c r="K13"/>
  <c r="K14"/>
  <c r="K15"/>
  <c r="K16"/>
  <c r="K17"/>
  <c r="K18"/>
  <c r="K19"/>
  <c r="K2"/>
  <c r="F3"/>
  <c r="L3" s="1"/>
  <c r="F4"/>
  <c r="L4" s="1"/>
  <c r="F5"/>
  <c r="L5" s="1"/>
  <c r="F6"/>
  <c r="L6" s="1"/>
  <c r="F7"/>
  <c r="L7" s="1"/>
  <c r="F8"/>
  <c r="L8" s="1"/>
  <c r="F9"/>
  <c r="L9" s="1"/>
  <c r="F10"/>
  <c r="L10" s="1"/>
  <c r="F11"/>
  <c r="L11" s="1"/>
  <c r="F12"/>
  <c r="L12" s="1"/>
  <c r="F13"/>
  <c r="L13" s="1"/>
  <c r="F14"/>
  <c r="L14" s="1"/>
  <c r="F15"/>
  <c r="L15" s="1"/>
  <c r="F16"/>
  <c r="L16" s="1"/>
  <c r="F17"/>
  <c r="L17" s="1"/>
  <c r="F18"/>
  <c r="L18" s="1"/>
  <c r="F19"/>
  <c r="L19" s="1"/>
  <c r="F2"/>
  <c r="L2" s="1"/>
  <c r="I7071" i="7"/>
  <c r="I6531"/>
  <c r="I6387"/>
  <c r="I5700"/>
  <c r="I5056"/>
  <c r="I4779"/>
  <c r="I4362"/>
  <c r="I3842"/>
  <c r="I3738"/>
  <c r="I3435"/>
  <c r="I2696"/>
  <c r="I2444"/>
  <c r="I2056"/>
  <c r="I1770"/>
  <c r="I1157"/>
  <c r="I755"/>
  <c r="I390"/>
  <c r="I266"/>
  <c r="H119" i="6"/>
  <c r="H111"/>
  <c r="H108"/>
  <c r="H97"/>
  <c r="H87"/>
  <c r="H82"/>
  <c r="H76"/>
  <c r="H67"/>
  <c r="H64"/>
  <c r="H59"/>
  <c r="H47"/>
  <c r="H42"/>
  <c r="H36"/>
  <c r="H31"/>
  <c r="H21"/>
  <c r="H15"/>
  <c r="H9"/>
  <c r="H6"/>
  <c r="I1801" i="5"/>
  <c r="I1673"/>
  <c r="I1640"/>
  <c r="I1469"/>
  <c r="I1295"/>
  <c r="I1231"/>
  <c r="I1131"/>
  <c r="I996"/>
  <c r="I959"/>
  <c r="I889"/>
  <c r="I695"/>
  <c r="I628"/>
  <c r="I535"/>
  <c r="I464"/>
  <c r="I320"/>
  <c r="I214"/>
  <c r="I107"/>
  <c r="I73"/>
  <c r="H119" i="4"/>
  <c r="H111"/>
  <c r="H108"/>
  <c r="H97"/>
  <c r="H87"/>
  <c r="H82"/>
  <c r="H76"/>
  <c r="H67"/>
  <c r="H64"/>
  <c r="H59"/>
  <c r="H47"/>
  <c r="H42"/>
  <c r="H36"/>
  <c r="H31"/>
  <c r="H21"/>
  <c r="H15"/>
  <c r="H9"/>
  <c r="H6"/>
  <c r="H119" i="3"/>
  <c r="H111"/>
  <c r="H108"/>
  <c r="H97"/>
  <c r="H87"/>
  <c r="H82"/>
  <c r="H76"/>
  <c r="H67"/>
  <c r="H64"/>
  <c r="H59"/>
  <c r="H47"/>
  <c r="H42"/>
  <c r="H36"/>
  <c r="H31"/>
  <c r="H21"/>
  <c r="H15"/>
  <c r="H9"/>
  <c r="H6"/>
  <c r="H119" i="2"/>
  <c r="H111"/>
  <c r="H108"/>
  <c r="H97"/>
  <c r="H87"/>
  <c r="H82"/>
  <c r="H76"/>
  <c r="H67"/>
  <c r="H64"/>
  <c r="H59"/>
  <c r="H47"/>
  <c r="H42"/>
  <c r="H36"/>
  <c r="H31"/>
  <c r="H21"/>
  <c r="H15"/>
  <c r="H9"/>
  <c r="H6"/>
  <c r="H119" i="1"/>
  <c r="H111"/>
  <c r="H108"/>
  <c r="H97"/>
  <c r="H87"/>
  <c r="H82"/>
  <c r="H76"/>
  <c r="H67"/>
  <c r="H64"/>
  <c r="H59"/>
  <c r="H47"/>
  <c r="H42"/>
  <c r="H36"/>
  <c r="H31"/>
  <c r="H21"/>
  <c r="H15"/>
  <c r="H9"/>
  <c r="H6"/>
</calcChain>
</file>

<file path=xl/sharedStrings.xml><?xml version="1.0" encoding="utf-8"?>
<sst xmlns="http://schemas.openxmlformats.org/spreadsheetml/2006/main" count="37419" uniqueCount="489">
  <si>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</si>
  <si>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</si>
  <si>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</si>
  <si>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</si>
  <si>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</si>
  <si>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</si>
  <si>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</si>
  <si>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</si>
  <si>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</si>
  <si>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</si>
  <si>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</si>
  <si>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</si>
  <si>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</si>
  <si>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</si>
  <si>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</si>
  <si>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</si>
  <si>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</si>
  <si>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</si>
  <si>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</si>
  <si>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</si>
  <si>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</si>
  <si>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</si>
  <si>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</si>
  <si>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</si>
  <si>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</si>
  <si>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</si>
  <si>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</si>
  <si>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</si>
  <si>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</si>
  <si>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</si>
  <si>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</si>
  <si>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</si>
  <si>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</si>
  <si>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</si>
  <si>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</si>
  <si>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</si>
  <si>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</si>
  <si>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</si>
  <si>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</si>
  <si>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</si>
  <si>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</si>
  <si>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</si>
  <si>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</si>
  <si>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</si>
  <si>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</si>
  <si>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</si>
  <si>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</si>
  <si>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</si>
  <si>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</si>
  <si>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</si>
  <si>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</si>
  <si>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</si>
  <si>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</si>
  <si>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</si>
  <si>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</si>
  <si>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</si>
  <si>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</si>
  <si>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</si>
  <si>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</si>
  <si>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</si>
  <si>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</si>
  <si>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</si>
  <si>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</si>
  <si>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</si>
  <si>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</si>
  <si>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</si>
  <si>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</si>
  <si>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</si>
  <si>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</si>
  <si>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</si>
  <si>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</si>
  <si>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</si>
  <si>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</si>
  <si>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</si>
  <si>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</si>
  <si>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</si>
  <si>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</si>
  <si>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</si>
  <si>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</si>
  <si>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</si>
  <si>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</si>
  <si>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</si>
  <si>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</si>
  <si>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</si>
  <si>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</si>
  <si>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</si>
  <si>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</si>
  <si>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</si>
  <si>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</si>
  <si>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</si>
  <si>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</si>
  <si>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</si>
  <si>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</si>
  <si>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</si>
  <si>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</si>
  <si>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</si>
  <si>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</si>
  <si>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</si>
  <si>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</si>
  <si>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</si>
  <si>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</si>
  <si>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</si>
  <si>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</si>
  <si>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</si>
  <si>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</si>
  <si>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</si>
  <si>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</si>
  <si>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</si>
  <si>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</si>
  <si>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</si>
  <si>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</si>
  <si>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</si>
  <si>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</si>
  <si>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</si>
  <si>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</si>
  <si>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</si>
  <si>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</si>
  <si>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</si>
  <si>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</si>
  <si>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</si>
  <si>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</si>
  <si>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</si>
  <si>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</si>
  <si>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</si>
  <si>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</si>
  <si>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</si>
  <si>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</si>
  <si>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</si>
  <si>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</si>
  <si>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</si>
  <si>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</si>
  <si>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</si>
  <si>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</si>
  <si>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</si>
  <si>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</si>
  <si>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</si>
  <si>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</si>
  <si>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</si>
  <si>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</si>
  <si>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</si>
  <si>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</si>
  <si>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</si>
  <si>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</si>
  <si>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</si>
  <si>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</si>
  <si>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</si>
  <si>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</si>
  <si>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</si>
  <si>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</si>
  <si>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</si>
  <si>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</si>
  <si>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</si>
  <si>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</si>
  <si>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</si>
  <si>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</si>
  <si>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</si>
  <si>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</si>
  <si>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</si>
  <si>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</si>
  <si>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</si>
  <si>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</si>
  <si>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</si>
  <si>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</si>
  <si>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</si>
  <si>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</si>
  <si>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</si>
  <si>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</si>
  <si>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</si>
  <si>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</si>
  <si>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</si>
  <si>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</si>
  <si>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</si>
  <si>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</si>
  <si>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</si>
  <si>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</si>
  <si>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</si>
  <si>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</si>
  <si>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</si>
  <si>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</si>
  <si>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</si>
  <si>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</si>
  <si>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</si>
  <si>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</si>
  <si>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</si>
  <si>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</si>
  <si>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</si>
  <si>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</si>
  <si>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</si>
  <si>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</si>
  <si>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</si>
  <si>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</si>
  <si>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</si>
  <si>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</si>
  <si>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</si>
  <si>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</si>
  <si>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</si>
  <si>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</si>
  <si>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</si>
  <si>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</si>
  <si>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</si>
  <si>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</si>
  <si>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</si>
  <si>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</si>
  <si>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</si>
  <si>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</si>
  <si>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</si>
  <si>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</si>
  <si>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</si>
  <si>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</si>
  <si>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</si>
  <si>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</si>
  <si>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</si>
  <si>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</si>
  <si>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</si>
  <si>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</si>
  <si>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</si>
  <si>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</si>
  <si>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</si>
  <si>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</si>
  <si>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</si>
  <si>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</si>
  <si>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</si>
  <si>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</si>
  <si>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</si>
  <si>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</si>
  <si>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</si>
  <si>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</si>
  <si>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</si>
  <si>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</si>
  <si>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</si>
  <si>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</si>
  <si>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</si>
  <si>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</si>
  <si>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</si>
  <si>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</si>
  <si>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</si>
  <si>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</si>
  <si>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</si>
  <si>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</si>
  <si>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</si>
  <si>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</si>
  <si>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</si>
  <si>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</si>
  <si>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</si>
  <si>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</si>
  <si>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</si>
  <si>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</si>
  <si>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</si>
  <si>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</si>
  <si>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</si>
  <si>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</si>
  <si>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</si>
  <si>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</si>
  <si>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</si>
  <si>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</si>
  <si>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</si>
  <si>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</si>
  <si>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</si>
  <si>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</si>
  <si>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</si>
  <si>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</si>
  <si>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</si>
  <si>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</si>
  <si>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</si>
  <si>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</si>
  <si>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</si>
  <si>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</si>
  <si>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</si>
  <si>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</si>
  <si>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</si>
  <si>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</si>
  <si>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</si>
  <si>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</si>
  <si>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</si>
  <si>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</si>
  <si>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</si>
  <si>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</si>
  <si>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</si>
  <si>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</si>
  <si>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</si>
  <si>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</si>
  <si>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</si>
  <si>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</si>
  <si>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</si>
  <si>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</si>
  <si>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</si>
  <si>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</si>
  <si>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</si>
  <si>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</si>
  <si>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</si>
  <si>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</si>
  <si>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</si>
  <si>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</si>
  <si>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</si>
  <si>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</si>
  <si>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</si>
  <si>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</si>
  <si>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</si>
  <si>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</si>
  <si>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</si>
  <si>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</si>
  <si>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</si>
  <si>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</si>
  <si>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</si>
  <si>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</si>
  <si>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</si>
  <si>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</si>
  <si>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</si>
  <si>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</si>
  <si>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</si>
  <si>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</si>
  <si>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</si>
  <si>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</si>
  <si>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</si>
  <si>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</si>
  <si>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</si>
  <si>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</si>
  <si>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</si>
  <si>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</si>
  <si>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</si>
  <si>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</si>
  <si>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</si>
  <si>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</si>
  <si>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</si>
  <si>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</si>
  <si>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</si>
  <si>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</si>
  <si>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</si>
  <si>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</si>
  <si>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</si>
  <si>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</si>
  <si>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</si>
  <si>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</si>
  <si>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</si>
  <si>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</si>
  <si>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</si>
  <si>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</si>
  <si>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</si>
  <si>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</si>
  <si>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</si>
  <si>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</si>
  <si>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</si>
  <si>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</si>
  <si>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</si>
  <si>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</si>
  <si>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</si>
  <si>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</si>
  <si>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</si>
  <si>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</si>
  <si>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</si>
  <si>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</si>
  <si>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</si>
  <si>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</si>
  <si>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</si>
  <si>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</si>
  <si>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</si>
  <si>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</si>
  <si>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</si>
  <si>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</si>
  <si>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</si>
  <si>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</si>
  <si>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</si>
  <si>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</si>
  <si>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</si>
  <si>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</si>
  <si>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</si>
  <si>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</si>
  <si>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</si>
  <si>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</si>
  <si>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</si>
  <si>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</si>
  <si>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</si>
  <si>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</si>
  <si>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</si>
  <si>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</si>
  <si>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</si>
  <si>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</si>
  <si>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</si>
  <si>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</si>
  <si>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</si>
  <si>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</si>
  <si>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</si>
  <si>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</si>
  <si>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</si>
  <si>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</si>
  <si>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</si>
  <si>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</si>
  <si>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</si>
  <si>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</si>
  <si>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</si>
  <si>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</si>
  <si>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</si>
  <si>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</si>
  <si>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</si>
  <si>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</si>
  <si>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</si>
  <si>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</si>
  <si>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</si>
  <si>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</si>
  <si>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</si>
  <si>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</si>
  <si>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</si>
  <si>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</si>
  <si>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</si>
  <si>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</si>
  <si>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</si>
  <si>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</si>
  <si>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</si>
  <si>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</si>
  <si>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</si>
  <si>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</si>
  <si>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</si>
  <si>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</si>
  <si>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</si>
  <si>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</si>
  <si>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</si>
  <si>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</si>
  <si>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</si>
  <si>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</si>
  <si>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</si>
  <si>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</si>
  <si>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</si>
  <si>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</si>
  <si>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</si>
  <si>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</si>
  <si>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</si>
  <si>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</si>
  <si>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</si>
  <si>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</si>
  <si>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</si>
  <si>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</si>
  <si>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</si>
  <si>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</si>
  <si>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</si>
  <si>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</si>
  <si>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</si>
  <si>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</si>
  <si>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</si>
  <si>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</si>
  <si>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</si>
  <si>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</si>
  <si>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</si>
  <si>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</si>
  <si>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</si>
  <si>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</si>
  <si>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</si>
  <si>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</si>
  <si>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</si>
  <si>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</si>
  <si>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</si>
  <si>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</si>
  <si>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</si>
  <si>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</si>
  <si>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</si>
  <si>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</si>
  <si>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</si>
  <si>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</si>
  <si>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</si>
  <si>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</si>
  <si>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</si>
  <si>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</si>
  <si>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</si>
  <si>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</si>
  <si>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</si>
  <si>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</si>
  <si>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</si>
  <si>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</si>
  <si>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</si>
  <si>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</si>
  <si>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</si>
  <si>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</si>
  <si>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</si>
  <si>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</si>
  <si>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</si>
  <si>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</si>
  <si>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</si>
  <si>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</si>
  <si>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</si>
  <si>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</si>
  <si>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</si>
  <si>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</si>
  <si>
    <t xml:space="preserve">ripartizione disponibilità per area disciplinare </t>
  </si>
  <si>
    <t>disponibilità  ad01 - SCIENTIFICA</t>
  </si>
  <si>
    <t>disponibilità ad02 - UMAN.-LING.-MUS</t>
  </si>
  <si>
    <t>disponibilità ad03 - TECN.-PROF.-ART.</t>
  </si>
  <si>
    <t>disponibilità ad04 - PSICOMOTORIA</t>
  </si>
  <si>
    <t>l'eventuale numero di posti accantonati e comunicati dagli uffici per le operazioni di mobilità per un totale a livello nazionale pari a n. 34 posti</t>
  </si>
  <si>
    <t>Le vacanze su OD 2015/16 del sostegno - istruzione secondaria di II grado,  comprendono, nel prospetto di sintesi,</t>
  </si>
  <si>
    <t xml:space="preserve">Elaborazione Richiesta effettuata in data 08 luglio 2015.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</si>
</sst>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  <font>
      <b/>
      <sz val="11"/>
      <name val="HP Simplified"/>
      <family val="2"/>
    </font>
    <font>
      <sz val="11"/>
      <name val="HP Simplified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8" fillId="0" borderId="0"/>
  </cellStyleXfs>
  <cellXfs count="97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0" fontId="10" fillId="0" borderId="3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2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1" fontId="23" fillId="0" borderId="3" xfId="0" applyNumberFormat="1" applyFont="1" applyBorder="1"/>
    <xf numFmtId="0" fontId="21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0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1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3" fontId="6" fillId="5" borderId="3" xfId="0" applyNumberFormat="1" applyFont="1" applyFill="1" applyBorder="1" applyAlignment="1">
      <alignment horizontal="center" vertical="top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" fontId="2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19" fillId="3" borderId="14" xfId="2" applyNumberFormat="1" applyFont="1" applyFill="1" applyBorder="1" applyAlignment="1">
      <alignment horizontal="center" vertical="center" wrapText="1"/>
    </xf>
    <xf numFmtId="3" fontId="19" fillId="3" borderId="15" xfId="2" applyNumberFormat="1" applyFont="1" applyFill="1" applyBorder="1" applyAlignment="1">
      <alignment horizontal="center" vertical="center" wrapText="1"/>
    </xf>
    <xf numFmtId="3" fontId="19" fillId="3" borderId="16" xfId="2" applyNumberFormat="1" applyFont="1" applyFill="1" applyBorder="1" applyAlignment="1">
      <alignment horizontal="center" vertical="center" wrapText="1"/>
    </xf>
    <xf numFmtId="3" fontId="19" fillId="5" borderId="14" xfId="2" applyNumberFormat="1" applyFont="1" applyFill="1" applyBorder="1" applyAlignment="1">
      <alignment horizontal="center" vertical="center" wrapText="1"/>
    </xf>
    <xf numFmtId="3" fontId="19" fillId="5" borderId="15" xfId="2" applyNumberFormat="1" applyFont="1" applyFill="1" applyBorder="1" applyAlignment="1">
      <alignment horizontal="center" vertical="center" wrapText="1"/>
    </xf>
    <xf numFmtId="3" fontId="19" fillId="5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4"/>
  <sheetViews>
    <sheetView topLeftCell="A3" zoomScale="83" zoomScaleNormal="83" workbookViewId="0">
      <selection activeCell="J18" sqref="J18"/>
    </sheetView>
  </sheetViews>
  <sheetFormatPr defaultRowHeight="14.5"/>
  <cols>
    <col min="1" max="1" width="23.1796875" customWidth="1"/>
    <col min="2" max="3" width="13.453125" customWidth="1"/>
    <col min="4" max="4" width="12.1796875" customWidth="1"/>
    <col min="5" max="5" width="11.7265625" customWidth="1"/>
    <col min="6" max="6" width="11.1796875" customWidth="1"/>
    <col min="7" max="7" width="15.7265625" customWidth="1"/>
    <col min="8" max="8" width="14.453125" customWidth="1"/>
  </cols>
  <sheetData>
    <row r="1" spans="1:8" ht="20.149999999999999" customHeight="1">
      <c r="A1" s="77" t="s">
        <v>440</v>
      </c>
      <c r="B1" s="78"/>
      <c r="C1" s="78"/>
      <c r="D1" s="78"/>
      <c r="E1" s="78"/>
      <c r="F1" s="78"/>
      <c r="G1" s="78"/>
      <c r="H1" s="79"/>
    </row>
    <row r="2" spans="1:8" ht="93.65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4" t="s">
        <v>429</v>
      </c>
    </row>
    <row r="3" spans="1:8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5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80"/>
      <c r="H4" s="81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82"/>
      <c r="H5" s="83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82"/>
      <c r="H6" s="83"/>
    </row>
    <row r="7" spans="1:8" ht="21.65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82"/>
      <c r="H7" s="83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82"/>
      <c r="H8" s="83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82"/>
      <c r="H9" s="83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82"/>
      <c r="H10" s="83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f>3849+34</f>
        <v>3883</v>
      </c>
      <c r="F11" s="32">
        <v>3185</v>
      </c>
      <c r="G11" s="82"/>
      <c r="H11" s="83"/>
    </row>
    <row r="12" spans="1:8" ht="15.5">
      <c r="A12" s="35" t="s">
        <v>415</v>
      </c>
      <c r="B12" s="5">
        <v>89911</v>
      </c>
      <c r="C12" s="5">
        <v>72057</v>
      </c>
      <c r="D12" s="5">
        <v>0</v>
      </c>
      <c r="E12" s="5">
        <f>SUM(E8:E11)</f>
        <v>17854</v>
      </c>
      <c r="F12" s="33">
        <v>14747</v>
      </c>
      <c r="G12" s="82"/>
      <c r="H12" s="83"/>
    </row>
    <row r="13" spans="1:8" ht="31.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f>E7+E12</f>
        <v>47476</v>
      </c>
      <c r="F13" s="37">
        <v>36627</v>
      </c>
      <c r="G13" s="84"/>
      <c r="H13" s="85"/>
    </row>
    <row r="15" spans="1:8" ht="29.15" customHeight="1">
      <c r="A15" s="76" t="s">
        <v>488</v>
      </c>
      <c r="B15" s="76"/>
      <c r="C15" s="76"/>
      <c r="D15" s="76"/>
      <c r="E15" s="76"/>
      <c r="F15" s="76"/>
      <c r="G15" s="76"/>
    </row>
    <row r="16" spans="1:8" ht="12.75" customHeight="1">
      <c r="A16" s="76"/>
      <c r="B16" s="76"/>
      <c r="C16" s="76"/>
      <c r="D16" s="76"/>
      <c r="E16" s="76"/>
      <c r="F16" s="76"/>
      <c r="G16" s="76"/>
    </row>
    <row r="17" spans="1:8" ht="27" hidden="1" customHeight="1">
      <c r="A17" s="76"/>
      <c r="B17" s="76"/>
      <c r="C17" s="76"/>
      <c r="D17" s="76"/>
      <c r="E17" s="76"/>
      <c r="F17" s="76"/>
      <c r="G17" s="76"/>
    </row>
    <row r="18" spans="1:8" ht="27" hidden="1" customHeight="1">
      <c r="A18" s="76"/>
      <c r="B18" s="76"/>
      <c r="C18" s="76"/>
      <c r="D18" s="76"/>
      <c r="E18" s="76"/>
      <c r="F18" s="76"/>
      <c r="G18" s="76"/>
    </row>
    <row r="19" spans="1:8" ht="27" hidden="1" customHeight="1">
      <c r="A19" s="76"/>
      <c r="B19" s="76"/>
      <c r="C19" s="76"/>
      <c r="D19" s="76"/>
      <c r="E19" s="76"/>
      <c r="F19" s="76"/>
      <c r="G19" s="76"/>
    </row>
    <row r="20" spans="1:8" ht="21.75" hidden="1" customHeight="1">
      <c r="A20" s="76"/>
      <c r="B20" s="76"/>
      <c r="C20" s="76"/>
      <c r="D20" s="76"/>
      <c r="E20" s="76"/>
      <c r="F20" s="76"/>
      <c r="G20" s="76"/>
    </row>
    <row r="21" spans="1:8" ht="12.75" hidden="1" customHeight="1">
      <c r="A21" s="76"/>
      <c r="B21" s="76"/>
      <c r="C21" s="76"/>
      <c r="D21" s="76"/>
      <c r="E21" s="76"/>
      <c r="F21" s="76"/>
      <c r="G21" s="76"/>
    </row>
    <row r="22" spans="1:8">
      <c r="A22" s="75" t="s">
        <v>487</v>
      </c>
      <c r="B22" s="75"/>
      <c r="C22" s="75"/>
      <c r="D22" s="75"/>
      <c r="E22" s="75"/>
      <c r="F22" s="75"/>
      <c r="G22" s="75"/>
      <c r="H22" s="74"/>
    </row>
    <row r="23" spans="1:8">
      <c r="A23" s="75" t="s">
        <v>486</v>
      </c>
      <c r="B23" s="75"/>
      <c r="C23" s="75"/>
      <c r="D23" s="75"/>
      <c r="E23" s="75"/>
      <c r="F23" s="75"/>
      <c r="G23" s="75"/>
      <c r="H23" s="74"/>
    </row>
    <row r="24" spans="1:8">
      <c r="A24" s="74"/>
      <c r="B24" s="74"/>
      <c r="C24" s="74"/>
      <c r="D24" s="74"/>
      <c r="E24" s="74"/>
      <c r="F24" s="74"/>
      <c r="G24" s="74"/>
      <c r="H24" s="74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1"/>
  <sheetViews>
    <sheetView workbookViewId="0">
      <selection activeCell="M122" sqref="M122"/>
    </sheetView>
  </sheetViews>
  <sheetFormatPr defaultRowHeight="14.5" outlineLevelRow="2"/>
  <cols>
    <col min="1" max="1" width="12.7265625" style="20" bestFit="1" customWidth="1"/>
    <col min="2" max="2" width="17.1796875" style="20" bestFit="1" customWidth="1"/>
    <col min="3" max="3" width="4.54296875" style="21" bestFit="1" customWidth="1"/>
    <col min="4" max="4" width="7.54296875" style="10" bestFit="1" customWidth="1"/>
    <col min="5" max="7" width="9.81640625" style="10" bestFit="1" customWidth="1"/>
    <col min="8" max="8" width="13.453125" style="10" bestFit="1" customWidth="1"/>
    <col min="9" max="9" width="7.1796875" style="10" bestFit="1" customWidth="1"/>
    <col min="10" max="10" width="10.54296875" style="10" bestFit="1" customWidth="1"/>
    <col min="11" max="11" width="12" style="10" bestFit="1" customWidth="1"/>
    <col min="12" max="12" width="11.453125" style="10" bestFit="1" customWidth="1"/>
    <col min="13" max="13" width="12.26953125" style="10" bestFit="1" customWidth="1"/>
    <col min="14" max="14" width="11.1796875" style="10" customWidth="1"/>
    <col min="15" max="18" width="15" customWidth="1"/>
    <col min="19" max="19" width="10.453125" bestFit="1" customWidth="1"/>
  </cols>
  <sheetData>
    <row r="1" spans="1:19" ht="26.5" customHeight="1">
      <c r="A1" s="86" t="s">
        <v>418</v>
      </c>
      <c r="B1" s="86" t="s">
        <v>419</v>
      </c>
      <c r="C1" s="86" t="s">
        <v>420</v>
      </c>
      <c r="D1" s="86" t="s">
        <v>423</v>
      </c>
      <c r="E1" s="86" t="s">
        <v>426</v>
      </c>
      <c r="F1" s="86" t="s">
        <v>421</v>
      </c>
      <c r="G1" s="86" t="s">
        <v>431</v>
      </c>
      <c r="H1" s="86" t="s">
        <v>432</v>
      </c>
      <c r="I1" s="86" t="s">
        <v>422</v>
      </c>
      <c r="J1" s="94" t="s">
        <v>481</v>
      </c>
      <c r="K1" s="95"/>
      <c r="L1" s="95"/>
      <c r="M1" s="96"/>
      <c r="N1" s="88" t="s">
        <v>438</v>
      </c>
      <c r="O1" s="91" t="s">
        <v>439</v>
      </c>
      <c r="P1" s="92"/>
      <c r="Q1" s="92"/>
      <c r="R1" s="93"/>
      <c r="S1" s="90" t="s">
        <v>437</v>
      </c>
    </row>
    <row r="2" spans="1:19" ht="39" customHeight="1" outlineLevel="1">
      <c r="A2" s="87"/>
      <c r="B2" s="87"/>
      <c r="C2" s="87"/>
      <c r="D2" s="87"/>
      <c r="E2" s="87"/>
      <c r="F2" s="87"/>
      <c r="G2" s="87"/>
      <c r="H2" s="87"/>
      <c r="I2" s="87"/>
      <c r="J2" s="68" t="s">
        <v>482</v>
      </c>
      <c r="K2" s="68" t="s">
        <v>483</v>
      </c>
      <c r="L2" s="68" t="s">
        <v>484</v>
      </c>
      <c r="M2" s="68" t="s">
        <v>485</v>
      </c>
      <c r="N2" s="89"/>
      <c r="O2" s="7" t="s">
        <v>433</v>
      </c>
      <c r="P2" s="7" t="s">
        <v>434</v>
      </c>
      <c r="Q2" s="7" t="s">
        <v>435</v>
      </c>
      <c r="R2" s="7" t="s">
        <v>436</v>
      </c>
      <c r="S2" s="90"/>
    </row>
    <row r="3" spans="1:19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7</v>
      </c>
      <c r="K3" s="8">
        <v>19</v>
      </c>
      <c r="L3" s="8">
        <v>15</v>
      </c>
      <c r="M3" s="8">
        <v>5</v>
      </c>
      <c r="N3" s="8">
        <v>38</v>
      </c>
      <c r="O3" s="42">
        <v>6</v>
      </c>
      <c r="P3" s="42">
        <v>16</v>
      </c>
      <c r="Q3" s="42">
        <v>12</v>
      </c>
      <c r="R3" s="42">
        <v>4</v>
      </c>
      <c r="S3" s="41">
        <v>38</v>
      </c>
    </row>
    <row r="4" spans="1:19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7</v>
      </c>
      <c r="K4" s="8">
        <v>9</v>
      </c>
      <c r="L4" s="8">
        <v>1</v>
      </c>
      <c r="M4" s="8">
        <v>0</v>
      </c>
      <c r="N4" s="8">
        <v>14</v>
      </c>
      <c r="O4" s="42">
        <v>6</v>
      </c>
      <c r="P4" s="42">
        <v>7</v>
      </c>
      <c r="Q4" s="42">
        <v>1</v>
      </c>
      <c r="R4" s="42">
        <v>0</v>
      </c>
      <c r="S4" s="41">
        <v>14</v>
      </c>
    </row>
    <row r="5" spans="1:19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5</v>
      </c>
      <c r="K5" s="8">
        <v>12</v>
      </c>
      <c r="L5" s="8">
        <v>16</v>
      </c>
      <c r="M5" s="8">
        <v>2</v>
      </c>
      <c r="N5" s="8">
        <v>29</v>
      </c>
      <c r="O5" s="42">
        <v>4</v>
      </c>
      <c r="P5" s="42">
        <v>10</v>
      </c>
      <c r="Q5" s="42">
        <v>13</v>
      </c>
      <c r="R5" s="42">
        <v>2</v>
      </c>
      <c r="S5" s="41">
        <v>29</v>
      </c>
    </row>
    <row r="6" spans="1:19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2</v>
      </c>
      <c r="K6" s="8">
        <v>3</v>
      </c>
      <c r="L6" s="8">
        <v>6</v>
      </c>
      <c r="M6" s="8">
        <v>0</v>
      </c>
      <c r="N6" s="8">
        <v>9</v>
      </c>
      <c r="O6" s="42">
        <v>2</v>
      </c>
      <c r="P6" s="42">
        <v>2</v>
      </c>
      <c r="Q6" s="42">
        <v>5</v>
      </c>
      <c r="R6" s="42">
        <v>0</v>
      </c>
      <c r="S6" s="41">
        <v>9</v>
      </c>
    </row>
    <row r="7" spans="1:19" outlineLevel="1">
      <c r="A7" s="46" t="s">
        <v>444</v>
      </c>
      <c r="B7" s="17"/>
      <c r="C7" s="18"/>
      <c r="D7" s="19"/>
      <c r="E7" s="19"/>
      <c r="F7" s="19"/>
      <c r="G7" s="19"/>
      <c r="H7" s="19">
        <f>SUBTOTAL(9,H3:H6)</f>
        <v>109</v>
      </c>
      <c r="I7" s="8">
        <f>SUBTOTAL(9,I3:I6)</f>
        <v>0</v>
      </c>
      <c r="J7" s="8"/>
      <c r="K7" s="8"/>
      <c r="L7" s="8"/>
      <c r="M7" s="8"/>
      <c r="N7" s="8">
        <f>SUBTOTAL(9,N3:N6)</f>
        <v>90</v>
      </c>
      <c r="O7" s="42"/>
      <c r="P7" s="42"/>
      <c r="Q7" s="42"/>
      <c r="R7" s="42"/>
      <c r="S7" s="41">
        <f>SUBTOTAL(9,S3:S6)</f>
        <v>90</v>
      </c>
    </row>
    <row r="8" spans="1:19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0</v>
      </c>
      <c r="K8" s="8">
        <v>2</v>
      </c>
      <c r="L8" s="8">
        <v>3</v>
      </c>
      <c r="M8" s="8">
        <v>0</v>
      </c>
      <c r="N8" s="8">
        <v>4</v>
      </c>
      <c r="O8" s="42">
        <v>0</v>
      </c>
      <c r="P8" s="42">
        <v>2</v>
      </c>
      <c r="Q8" s="42">
        <v>2</v>
      </c>
      <c r="R8" s="42">
        <v>0</v>
      </c>
      <c r="S8" s="41">
        <v>4</v>
      </c>
    </row>
    <row r="9" spans="1:19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0</v>
      </c>
      <c r="K9" s="8">
        <v>0</v>
      </c>
      <c r="L9" s="8">
        <v>6</v>
      </c>
      <c r="M9" s="8">
        <v>0</v>
      </c>
      <c r="N9" s="8">
        <v>5</v>
      </c>
      <c r="O9" s="42">
        <v>0</v>
      </c>
      <c r="P9" s="42">
        <v>0</v>
      </c>
      <c r="Q9" s="42">
        <v>5</v>
      </c>
      <c r="R9" s="42">
        <v>0</v>
      </c>
      <c r="S9" s="41">
        <v>5</v>
      </c>
    </row>
    <row r="10" spans="1:19" outlineLevel="1">
      <c r="A10" s="46" t="s">
        <v>445</v>
      </c>
      <c r="B10" s="17"/>
      <c r="C10" s="18"/>
      <c r="D10" s="19"/>
      <c r="E10" s="19"/>
      <c r="F10" s="19"/>
      <c r="G10" s="19"/>
      <c r="H10" s="19">
        <f>SUBTOTAL(9,H8:H9)</f>
        <v>11</v>
      </c>
      <c r="I10" s="8">
        <f>SUBTOTAL(9,I8:I9)</f>
        <v>0</v>
      </c>
      <c r="J10" s="8"/>
      <c r="K10" s="8"/>
      <c r="L10" s="8"/>
      <c r="M10" s="8"/>
      <c r="N10" s="8">
        <f>SUBTOTAL(9,N8:N9)</f>
        <v>9</v>
      </c>
      <c r="O10" s="42"/>
      <c r="P10" s="42"/>
      <c r="Q10" s="42"/>
      <c r="R10" s="42"/>
      <c r="S10" s="41">
        <f>SUBTOTAL(9,S8:S9)</f>
        <v>9</v>
      </c>
    </row>
    <row r="11" spans="1:19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1</v>
      </c>
      <c r="K11" s="8">
        <v>1</v>
      </c>
      <c r="L11" s="8">
        <v>0</v>
      </c>
      <c r="M11" s="8">
        <v>0</v>
      </c>
      <c r="N11" s="8">
        <v>2</v>
      </c>
      <c r="O11" s="42">
        <v>1</v>
      </c>
      <c r="P11" s="42">
        <v>1</v>
      </c>
      <c r="Q11" s="42">
        <v>0</v>
      </c>
      <c r="R11" s="42">
        <v>0</v>
      </c>
      <c r="S11" s="41">
        <v>2</v>
      </c>
    </row>
    <row r="12" spans="1:19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2</v>
      </c>
      <c r="O12" s="42">
        <v>0</v>
      </c>
      <c r="P12" s="42">
        <v>1</v>
      </c>
      <c r="Q12" s="42">
        <v>1</v>
      </c>
      <c r="R12" s="42">
        <v>0</v>
      </c>
      <c r="S12" s="41">
        <v>2</v>
      </c>
    </row>
    <row r="13" spans="1:19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1</v>
      </c>
      <c r="K13" s="8">
        <v>4</v>
      </c>
      <c r="L13" s="8">
        <v>1</v>
      </c>
      <c r="M13" s="8">
        <v>1</v>
      </c>
      <c r="N13" s="8">
        <v>6</v>
      </c>
      <c r="O13" s="42">
        <v>1</v>
      </c>
      <c r="P13" s="42">
        <v>3</v>
      </c>
      <c r="Q13" s="42">
        <v>1</v>
      </c>
      <c r="R13" s="42">
        <v>1</v>
      </c>
      <c r="S13" s="41">
        <v>6</v>
      </c>
    </row>
    <row r="14" spans="1:19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10</v>
      </c>
      <c r="K14" s="8">
        <v>2</v>
      </c>
      <c r="L14" s="8">
        <v>1</v>
      </c>
      <c r="M14" s="8">
        <v>0</v>
      </c>
      <c r="N14" s="8">
        <v>11</v>
      </c>
      <c r="O14" s="42">
        <v>8</v>
      </c>
      <c r="P14" s="42">
        <v>2</v>
      </c>
      <c r="Q14" s="42">
        <v>1</v>
      </c>
      <c r="R14" s="42">
        <v>0</v>
      </c>
      <c r="S14" s="41">
        <v>11</v>
      </c>
    </row>
    <row r="15" spans="1:19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2</v>
      </c>
      <c r="K15" s="8">
        <v>2</v>
      </c>
      <c r="L15" s="8">
        <v>4</v>
      </c>
      <c r="M15" s="8">
        <v>0</v>
      </c>
      <c r="N15" s="8">
        <v>7</v>
      </c>
      <c r="O15" s="42">
        <v>2</v>
      </c>
      <c r="P15" s="42">
        <v>2</v>
      </c>
      <c r="Q15" s="42">
        <v>3</v>
      </c>
      <c r="R15" s="42">
        <v>0</v>
      </c>
      <c r="S15" s="41">
        <v>7</v>
      </c>
    </row>
    <row r="16" spans="1:19" outlineLevel="1">
      <c r="A16" s="46" t="s">
        <v>446</v>
      </c>
      <c r="B16" s="17"/>
      <c r="C16" s="18"/>
      <c r="D16" s="19"/>
      <c r="E16" s="19"/>
      <c r="F16" s="19"/>
      <c r="G16" s="19"/>
      <c r="H16" s="19">
        <f>SUBTOTAL(9,H11:H15)</f>
        <v>33</v>
      </c>
      <c r="I16" s="8">
        <f>SUBTOTAL(9,I11:I15)</f>
        <v>0</v>
      </c>
      <c r="J16" s="8"/>
      <c r="K16" s="8"/>
      <c r="L16" s="8"/>
      <c r="M16" s="8"/>
      <c r="N16" s="8">
        <f>SUBTOTAL(9,N11:N15)</f>
        <v>28</v>
      </c>
      <c r="O16" s="42"/>
      <c r="P16" s="42"/>
      <c r="Q16" s="42"/>
      <c r="R16" s="42"/>
      <c r="S16" s="41">
        <f>SUBTOTAL(9,S11:S15)</f>
        <v>28</v>
      </c>
    </row>
    <row r="17" spans="1:19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2</v>
      </c>
      <c r="K17" s="8">
        <v>7</v>
      </c>
      <c r="L17" s="8">
        <v>1</v>
      </c>
      <c r="M17" s="8">
        <v>0</v>
      </c>
      <c r="N17" s="8">
        <v>8</v>
      </c>
      <c r="O17" s="42">
        <v>2</v>
      </c>
      <c r="P17" s="42">
        <v>5</v>
      </c>
      <c r="Q17" s="42">
        <v>1</v>
      </c>
      <c r="R17" s="42">
        <v>0</v>
      </c>
      <c r="S17" s="41">
        <v>8</v>
      </c>
    </row>
    <row r="18" spans="1:19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3</v>
      </c>
      <c r="K18" s="8">
        <v>0</v>
      </c>
      <c r="L18" s="8">
        <v>3</v>
      </c>
      <c r="M18" s="8">
        <v>0</v>
      </c>
      <c r="N18" s="8">
        <v>5</v>
      </c>
      <c r="O18" s="42">
        <v>2</v>
      </c>
      <c r="P18" s="42">
        <v>0</v>
      </c>
      <c r="Q18" s="42">
        <v>3</v>
      </c>
      <c r="R18" s="42">
        <v>0</v>
      </c>
      <c r="S18" s="41">
        <v>5</v>
      </c>
    </row>
    <row r="19" spans="1:19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7</v>
      </c>
      <c r="K19" s="8">
        <v>14</v>
      </c>
      <c r="L19" s="8">
        <v>0</v>
      </c>
      <c r="M19" s="8">
        <v>0</v>
      </c>
      <c r="N19" s="8">
        <v>17</v>
      </c>
      <c r="O19" s="42">
        <v>6</v>
      </c>
      <c r="P19" s="42">
        <v>11</v>
      </c>
      <c r="Q19" s="42">
        <v>0</v>
      </c>
      <c r="R19" s="42">
        <v>0</v>
      </c>
      <c r="S19" s="41">
        <v>17</v>
      </c>
    </row>
    <row r="20" spans="1:19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12</v>
      </c>
      <c r="K20" s="8">
        <v>16</v>
      </c>
      <c r="L20" s="8">
        <v>8</v>
      </c>
      <c r="M20" s="8">
        <v>0</v>
      </c>
      <c r="N20" s="8">
        <v>30</v>
      </c>
      <c r="O20" s="42">
        <v>10</v>
      </c>
      <c r="P20" s="42">
        <v>13</v>
      </c>
      <c r="Q20" s="42">
        <v>7</v>
      </c>
      <c r="R20" s="42">
        <v>0</v>
      </c>
      <c r="S20" s="41">
        <v>30</v>
      </c>
    </row>
    <row r="21" spans="1:19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3</v>
      </c>
      <c r="K21" s="8">
        <v>3</v>
      </c>
      <c r="L21" s="8">
        <v>4</v>
      </c>
      <c r="M21" s="8">
        <v>0</v>
      </c>
      <c r="N21" s="8">
        <v>8</v>
      </c>
      <c r="O21" s="42">
        <v>2</v>
      </c>
      <c r="P21" s="42">
        <v>3</v>
      </c>
      <c r="Q21" s="42">
        <v>3</v>
      </c>
      <c r="R21" s="42">
        <v>0</v>
      </c>
      <c r="S21" s="41">
        <v>8</v>
      </c>
    </row>
    <row r="22" spans="1:19" outlineLevel="1">
      <c r="A22" s="46" t="s">
        <v>447</v>
      </c>
      <c r="B22" s="17"/>
      <c r="C22" s="18"/>
      <c r="D22" s="19"/>
      <c r="E22" s="19"/>
      <c r="F22" s="19"/>
      <c r="G22" s="19"/>
      <c r="H22" s="19">
        <f>SUBTOTAL(9,H17:H21)</f>
        <v>83</v>
      </c>
      <c r="I22" s="8">
        <f>SUBTOTAL(9,I17:I21)</f>
        <v>0</v>
      </c>
      <c r="J22" s="8"/>
      <c r="K22" s="8"/>
      <c r="L22" s="8"/>
      <c r="M22" s="8"/>
      <c r="N22" s="8">
        <f>SUBTOTAL(9,N17:N21)</f>
        <v>68</v>
      </c>
      <c r="O22" s="42"/>
      <c r="P22" s="42"/>
      <c r="Q22" s="42"/>
      <c r="R22" s="42"/>
      <c r="S22" s="41">
        <f>SUBTOTAL(9,S17:S21)</f>
        <v>68</v>
      </c>
    </row>
    <row r="23" spans="1:19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35</v>
      </c>
      <c r="K23" s="8">
        <v>24</v>
      </c>
      <c r="L23" s="8">
        <v>22</v>
      </c>
      <c r="M23" s="8">
        <v>7</v>
      </c>
      <c r="N23" s="8">
        <v>73</v>
      </c>
      <c r="O23" s="42">
        <v>29</v>
      </c>
      <c r="P23" s="42">
        <v>20</v>
      </c>
      <c r="Q23" s="42">
        <v>18</v>
      </c>
      <c r="R23" s="42">
        <v>6</v>
      </c>
      <c r="S23" s="41">
        <v>73</v>
      </c>
    </row>
    <row r="24" spans="1:19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9</v>
      </c>
      <c r="K24" s="8">
        <v>12</v>
      </c>
      <c r="L24" s="8">
        <v>9</v>
      </c>
      <c r="M24" s="8">
        <v>1</v>
      </c>
      <c r="N24" s="8">
        <v>26</v>
      </c>
      <c r="O24" s="42">
        <v>8</v>
      </c>
      <c r="P24" s="42">
        <v>10</v>
      </c>
      <c r="Q24" s="42">
        <v>7</v>
      </c>
      <c r="R24" s="42">
        <v>1</v>
      </c>
      <c r="S24" s="41">
        <v>26</v>
      </c>
    </row>
    <row r="25" spans="1:19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5</v>
      </c>
      <c r="K25" s="8">
        <v>7</v>
      </c>
      <c r="L25" s="8">
        <v>5</v>
      </c>
      <c r="M25" s="8">
        <v>1</v>
      </c>
      <c r="N25" s="8">
        <v>15</v>
      </c>
      <c r="O25" s="42">
        <v>4</v>
      </c>
      <c r="P25" s="42">
        <v>6</v>
      </c>
      <c r="Q25" s="42">
        <v>4</v>
      </c>
      <c r="R25" s="42">
        <v>1</v>
      </c>
      <c r="S25" s="41">
        <v>15</v>
      </c>
    </row>
    <row r="26" spans="1:19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53</v>
      </c>
      <c r="K26" s="8">
        <v>26</v>
      </c>
      <c r="L26" s="8">
        <v>5</v>
      </c>
      <c r="M26" s="8">
        <v>0</v>
      </c>
      <c r="N26" s="8">
        <v>69</v>
      </c>
      <c r="O26" s="42">
        <v>44</v>
      </c>
      <c r="P26" s="42">
        <v>21</v>
      </c>
      <c r="Q26" s="42">
        <v>4</v>
      </c>
      <c r="R26" s="42">
        <v>0</v>
      </c>
      <c r="S26" s="41">
        <v>69</v>
      </c>
    </row>
    <row r="27" spans="1:19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21</v>
      </c>
      <c r="K27" s="8">
        <v>17</v>
      </c>
      <c r="L27" s="8">
        <v>16</v>
      </c>
      <c r="M27" s="8">
        <v>2</v>
      </c>
      <c r="N27" s="8">
        <v>46</v>
      </c>
      <c r="O27" s="42">
        <v>17</v>
      </c>
      <c r="P27" s="42">
        <v>14</v>
      </c>
      <c r="Q27" s="42">
        <v>13</v>
      </c>
      <c r="R27" s="42">
        <v>2</v>
      </c>
      <c r="S27" s="41">
        <v>46</v>
      </c>
    </row>
    <row r="28" spans="1:19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</v>
      </c>
      <c r="K28" s="8">
        <v>9</v>
      </c>
      <c r="L28" s="8">
        <v>14</v>
      </c>
      <c r="M28" s="8">
        <v>2</v>
      </c>
      <c r="N28" s="8">
        <v>22</v>
      </c>
      <c r="O28" s="42">
        <v>2</v>
      </c>
      <c r="P28" s="42">
        <v>7</v>
      </c>
      <c r="Q28" s="42">
        <v>11</v>
      </c>
      <c r="R28" s="42">
        <v>2</v>
      </c>
      <c r="S28" s="41">
        <v>22</v>
      </c>
    </row>
    <row r="29" spans="1:19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17</v>
      </c>
      <c r="K29" s="8">
        <v>10</v>
      </c>
      <c r="L29" s="8">
        <v>13</v>
      </c>
      <c r="M29" s="8">
        <v>0</v>
      </c>
      <c r="N29" s="8">
        <v>33</v>
      </c>
      <c r="O29" s="42">
        <v>14</v>
      </c>
      <c r="P29" s="42">
        <v>8</v>
      </c>
      <c r="Q29" s="42">
        <v>11</v>
      </c>
      <c r="R29" s="42">
        <v>0</v>
      </c>
      <c r="S29" s="41">
        <v>33</v>
      </c>
    </row>
    <row r="30" spans="1:19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8</v>
      </c>
      <c r="K30" s="8">
        <v>9</v>
      </c>
      <c r="L30" s="8">
        <v>12</v>
      </c>
      <c r="M30" s="8">
        <v>1</v>
      </c>
      <c r="N30" s="8">
        <v>25</v>
      </c>
      <c r="O30" s="42">
        <v>7</v>
      </c>
      <c r="P30" s="42">
        <v>7</v>
      </c>
      <c r="Q30" s="42">
        <v>10</v>
      </c>
      <c r="R30" s="42">
        <v>1</v>
      </c>
      <c r="S30" s="41">
        <v>25</v>
      </c>
    </row>
    <row r="31" spans="1:19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7</v>
      </c>
      <c r="K31" s="8">
        <v>22</v>
      </c>
      <c r="L31" s="8">
        <v>9</v>
      </c>
      <c r="M31" s="8">
        <v>0</v>
      </c>
      <c r="N31" s="8">
        <v>31</v>
      </c>
      <c r="O31" s="42">
        <v>6</v>
      </c>
      <c r="P31" s="42">
        <v>18</v>
      </c>
      <c r="Q31" s="42">
        <v>7</v>
      </c>
      <c r="R31" s="42">
        <v>0</v>
      </c>
      <c r="S31" s="41">
        <v>31</v>
      </c>
    </row>
    <row r="32" spans="1:19" outlineLevel="1">
      <c r="A32" s="46" t="s">
        <v>448</v>
      </c>
      <c r="B32" s="17"/>
      <c r="C32" s="18"/>
      <c r="D32" s="19"/>
      <c r="E32" s="19"/>
      <c r="F32" s="19"/>
      <c r="G32" s="19"/>
      <c r="H32" s="19">
        <f>SUBTOTAL(9,H23:H31)</f>
        <v>412</v>
      </c>
      <c r="I32" s="8">
        <f>SUBTOTAL(9,I23:I31)</f>
        <v>0</v>
      </c>
      <c r="J32" s="8"/>
      <c r="K32" s="8"/>
      <c r="L32" s="8"/>
      <c r="M32" s="8"/>
      <c r="N32" s="8">
        <f>SUBTOTAL(9,N23:N31)</f>
        <v>340</v>
      </c>
      <c r="O32" s="42"/>
      <c r="P32" s="42"/>
      <c r="Q32" s="42"/>
      <c r="R32" s="42"/>
      <c r="S32" s="41">
        <f>SUBTOTAL(9,S23:S31)</f>
        <v>340</v>
      </c>
    </row>
    <row r="33" spans="1:19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3</v>
      </c>
      <c r="K33" s="8">
        <v>3</v>
      </c>
      <c r="L33" s="8">
        <v>0</v>
      </c>
      <c r="M33" s="8">
        <v>0</v>
      </c>
      <c r="N33" s="8">
        <v>5</v>
      </c>
      <c r="O33" s="42">
        <v>2</v>
      </c>
      <c r="P33" s="42">
        <v>3</v>
      </c>
      <c r="Q33" s="42">
        <v>0</v>
      </c>
      <c r="R33" s="42">
        <v>0</v>
      </c>
      <c r="S33" s="41">
        <v>5</v>
      </c>
    </row>
    <row r="34" spans="1:19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2</v>
      </c>
      <c r="K34" s="8">
        <v>2</v>
      </c>
      <c r="L34" s="8">
        <v>5</v>
      </c>
      <c r="M34" s="8">
        <v>0</v>
      </c>
      <c r="N34" s="8">
        <v>7</v>
      </c>
      <c r="O34" s="42">
        <v>2</v>
      </c>
      <c r="P34" s="42">
        <v>1</v>
      </c>
      <c r="Q34" s="42">
        <v>4</v>
      </c>
      <c r="R34" s="42">
        <v>0</v>
      </c>
      <c r="S34" s="41">
        <v>7</v>
      </c>
    </row>
    <row r="35" spans="1:19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4</v>
      </c>
      <c r="K35" s="8">
        <v>4</v>
      </c>
      <c r="L35" s="8">
        <v>2</v>
      </c>
      <c r="M35" s="8">
        <v>0</v>
      </c>
      <c r="N35" s="8">
        <v>8</v>
      </c>
      <c r="O35" s="42">
        <v>3</v>
      </c>
      <c r="P35" s="42">
        <v>3</v>
      </c>
      <c r="Q35" s="42">
        <v>2</v>
      </c>
      <c r="R35" s="42">
        <v>0</v>
      </c>
      <c r="S35" s="41">
        <v>8</v>
      </c>
    </row>
    <row r="36" spans="1:19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5</v>
      </c>
      <c r="K36" s="8">
        <v>7</v>
      </c>
      <c r="L36" s="8">
        <v>6</v>
      </c>
      <c r="M36" s="8">
        <v>0</v>
      </c>
      <c r="N36" s="8">
        <v>15</v>
      </c>
      <c r="O36" s="42">
        <v>4</v>
      </c>
      <c r="P36" s="42">
        <v>6</v>
      </c>
      <c r="Q36" s="42">
        <v>5</v>
      </c>
      <c r="R36" s="42">
        <v>0</v>
      </c>
      <c r="S36" s="41">
        <v>15</v>
      </c>
    </row>
    <row r="37" spans="1:19" outlineLevel="1">
      <c r="A37" s="46" t="s">
        <v>449</v>
      </c>
      <c r="B37" s="17"/>
      <c r="C37" s="18"/>
      <c r="D37" s="19"/>
      <c r="E37" s="19"/>
      <c r="F37" s="19"/>
      <c r="G37" s="19"/>
      <c r="H37" s="19">
        <f>SUBTOTAL(9,H33:H36)</f>
        <v>43</v>
      </c>
      <c r="I37" s="8">
        <f>SUBTOTAL(9,I33:I36)</f>
        <v>0</v>
      </c>
      <c r="J37" s="8"/>
      <c r="K37" s="8"/>
      <c r="L37" s="8"/>
      <c r="M37" s="8"/>
      <c r="N37" s="8">
        <f>SUBTOTAL(9,N33:N36)</f>
        <v>35</v>
      </c>
      <c r="O37" s="42"/>
      <c r="P37" s="42"/>
      <c r="Q37" s="42"/>
      <c r="R37" s="42"/>
      <c r="S37" s="41">
        <f>SUBTOTAL(9,S33:S36)</f>
        <v>35</v>
      </c>
    </row>
    <row r="38" spans="1:19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4</v>
      </c>
      <c r="K38" s="8">
        <v>16</v>
      </c>
      <c r="L38" s="8">
        <v>5</v>
      </c>
      <c r="M38" s="8">
        <v>1</v>
      </c>
      <c r="N38" s="8">
        <v>22</v>
      </c>
      <c r="O38" s="42">
        <v>3</v>
      </c>
      <c r="P38" s="42">
        <v>14</v>
      </c>
      <c r="Q38" s="42">
        <v>4</v>
      </c>
      <c r="R38" s="42">
        <v>1</v>
      </c>
      <c r="S38" s="41">
        <v>22</v>
      </c>
    </row>
    <row r="39" spans="1:19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8</v>
      </c>
      <c r="K39" s="8">
        <v>8</v>
      </c>
      <c r="L39" s="8">
        <v>5</v>
      </c>
      <c r="M39" s="8">
        <v>3</v>
      </c>
      <c r="N39" s="8">
        <v>20</v>
      </c>
      <c r="O39" s="42">
        <v>7</v>
      </c>
      <c r="P39" s="42">
        <v>7</v>
      </c>
      <c r="Q39" s="42">
        <v>4</v>
      </c>
      <c r="R39" s="42">
        <v>2</v>
      </c>
      <c r="S39" s="41">
        <v>20</v>
      </c>
    </row>
    <row r="40" spans="1:19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</v>
      </c>
      <c r="K40" s="8">
        <v>10</v>
      </c>
      <c r="L40" s="8">
        <v>8</v>
      </c>
      <c r="M40" s="8">
        <v>5</v>
      </c>
      <c r="N40" s="8">
        <v>21</v>
      </c>
      <c r="O40" s="42">
        <v>2</v>
      </c>
      <c r="P40" s="42">
        <v>8</v>
      </c>
      <c r="Q40" s="42">
        <v>7</v>
      </c>
      <c r="R40" s="42">
        <v>4</v>
      </c>
      <c r="S40" s="41">
        <v>21</v>
      </c>
    </row>
    <row r="41" spans="1:19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137</v>
      </c>
      <c r="K41" s="8">
        <v>191</v>
      </c>
      <c r="L41" s="8">
        <v>188</v>
      </c>
      <c r="M41" s="8">
        <v>43</v>
      </c>
      <c r="N41" s="8">
        <v>462</v>
      </c>
      <c r="O41" s="42">
        <v>113</v>
      </c>
      <c r="P41" s="42">
        <v>158</v>
      </c>
      <c r="Q41" s="42">
        <v>155</v>
      </c>
      <c r="R41" s="42">
        <v>36</v>
      </c>
      <c r="S41" s="41">
        <v>462</v>
      </c>
    </row>
    <row r="42" spans="1:19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</v>
      </c>
      <c r="K42" s="8">
        <v>8</v>
      </c>
      <c r="L42" s="8">
        <v>13</v>
      </c>
      <c r="M42" s="8">
        <v>0</v>
      </c>
      <c r="N42" s="8">
        <v>18</v>
      </c>
      <c r="O42" s="42">
        <v>1</v>
      </c>
      <c r="P42" s="42">
        <v>7</v>
      </c>
      <c r="Q42" s="42">
        <v>10</v>
      </c>
      <c r="R42" s="42">
        <v>0</v>
      </c>
      <c r="S42" s="41">
        <v>18</v>
      </c>
    </row>
    <row r="43" spans="1:19" outlineLevel="1">
      <c r="A43" s="46" t="s">
        <v>450</v>
      </c>
      <c r="B43" s="17"/>
      <c r="C43" s="18"/>
      <c r="D43" s="19"/>
      <c r="E43" s="19"/>
      <c r="F43" s="19"/>
      <c r="G43" s="19"/>
      <c r="H43" s="19">
        <f>SUBTOTAL(9,H38:H42)</f>
        <v>656</v>
      </c>
      <c r="I43" s="8">
        <f>SUBTOTAL(9,I38:I42)</f>
        <v>0</v>
      </c>
      <c r="J43" s="8"/>
      <c r="K43" s="8"/>
      <c r="L43" s="8"/>
      <c r="M43" s="8"/>
      <c r="N43" s="8">
        <f>SUBTOTAL(9,N38:N42)</f>
        <v>543</v>
      </c>
      <c r="O43" s="42"/>
      <c r="P43" s="42"/>
      <c r="Q43" s="42"/>
      <c r="R43" s="42"/>
      <c r="S43" s="41">
        <f>SUBTOTAL(9,S38:S42)</f>
        <v>543</v>
      </c>
    </row>
    <row r="44" spans="1:19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27</v>
      </c>
      <c r="K44" s="8">
        <v>52</v>
      </c>
      <c r="L44" s="8">
        <v>40</v>
      </c>
      <c r="M44" s="8">
        <v>11</v>
      </c>
      <c r="N44" s="8">
        <v>108</v>
      </c>
      <c r="O44" s="42">
        <v>22</v>
      </c>
      <c r="P44" s="42">
        <v>43</v>
      </c>
      <c r="Q44" s="42">
        <v>34</v>
      </c>
      <c r="R44" s="42">
        <v>9</v>
      </c>
      <c r="S44" s="41">
        <v>108</v>
      </c>
    </row>
    <row r="45" spans="1:19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0</v>
      </c>
      <c r="K45" s="8">
        <v>2</v>
      </c>
      <c r="L45" s="8">
        <v>3</v>
      </c>
      <c r="M45" s="8">
        <v>1</v>
      </c>
      <c r="N45" s="8">
        <v>5</v>
      </c>
      <c r="O45" s="42">
        <v>0</v>
      </c>
      <c r="P45" s="42">
        <v>2</v>
      </c>
      <c r="Q45" s="42">
        <v>2</v>
      </c>
      <c r="R45" s="42">
        <v>1</v>
      </c>
      <c r="S45" s="41">
        <v>5</v>
      </c>
    </row>
    <row r="46" spans="1:19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3</v>
      </c>
      <c r="K46" s="8">
        <v>3</v>
      </c>
      <c r="L46" s="8">
        <v>4</v>
      </c>
      <c r="M46" s="8">
        <v>0</v>
      </c>
      <c r="N46" s="8">
        <v>8</v>
      </c>
      <c r="O46" s="42">
        <v>2</v>
      </c>
      <c r="P46" s="42">
        <v>2</v>
      </c>
      <c r="Q46" s="42">
        <v>4</v>
      </c>
      <c r="R46" s="42">
        <v>0</v>
      </c>
      <c r="S46" s="41">
        <v>8</v>
      </c>
    </row>
    <row r="47" spans="1:19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4</v>
      </c>
      <c r="K47" s="8">
        <v>7</v>
      </c>
      <c r="L47" s="8">
        <v>6</v>
      </c>
      <c r="M47" s="8">
        <v>3</v>
      </c>
      <c r="N47" s="8">
        <v>17</v>
      </c>
      <c r="O47" s="42">
        <v>4</v>
      </c>
      <c r="P47" s="42">
        <v>6</v>
      </c>
      <c r="Q47" s="42">
        <v>5</v>
      </c>
      <c r="R47" s="42">
        <v>2</v>
      </c>
      <c r="S47" s="41">
        <v>17</v>
      </c>
    </row>
    <row r="48" spans="1:19" outlineLevel="1">
      <c r="A48" s="46" t="s">
        <v>451</v>
      </c>
      <c r="B48" s="17"/>
      <c r="C48" s="18"/>
      <c r="D48" s="19"/>
      <c r="E48" s="19"/>
      <c r="F48" s="19"/>
      <c r="G48" s="19"/>
      <c r="H48" s="19">
        <f>SUBTOTAL(9,H44:H47)</f>
        <v>166</v>
      </c>
      <c r="I48" s="8">
        <f>SUBTOTAL(9,I44:I47)</f>
        <v>0</v>
      </c>
      <c r="J48" s="8"/>
      <c r="K48" s="8"/>
      <c r="L48" s="8"/>
      <c r="M48" s="8"/>
      <c r="N48" s="8">
        <f>SUBTOTAL(9,N44:N47)</f>
        <v>138</v>
      </c>
      <c r="O48" s="42"/>
      <c r="P48" s="42"/>
      <c r="Q48" s="42"/>
      <c r="R48" s="42"/>
      <c r="S48" s="41">
        <f>SUBTOTAL(9,S44:S47)</f>
        <v>138</v>
      </c>
    </row>
    <row r="49" spans="1:19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15</v>
      </c>
      <c r="K49" s="8">
        <v>26</v>
      </c>
      <c r="L49" s="8">
        <v>25</v>
      </c>
      <c r="M49" s="8">
        <v>4</v>
      </c>
      <c r="N49" s="8">
        <v>58</v>
      </c>
      <c r="O49" s="42">
        <v>13</v>
      </c>
      <c r="P49" s="42">
        <v>21</v>
      </c>
      <c r="Q49" s="42">
        <v>21</v>
      </c>
      <c r="R49" s="42">
        <v>3</v>
      </c>
      <c r="S49" s="41">
        <v>58</v>
      </c>
    </row>
    <row r="50" spans="1:19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22</v>
      </c>
      <c r="K50" s="8">
        <v>23</v>
      </c>
      <c r="L50" s="8">
        <v>34</v>
      </c>
      <c r="M50" s="8">
        <v>15</v>
      </c>
      <c r="N50" s="8">
        <v>78</v>
      </c>
      <c r="O50" s="42">
        <v>18</v>
      </c>
      <c r="P50" s="42">
        <v>19</v>
      </c>
      <c r="Q50" s="42">
        <v>28</v>
      </c>
      <c r="R50" s="42">
        <v>13</v>
      </c>
      <c r="S50" s="41">
        <v>78</v>
      </c>
    </row>
    <row r="51" spans="1:19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0</v>
      </c>
      <c r="K51" s="8">
        <v>3</v>
      </c>
      <c r="L51" s="8">
        <v>3</v>
      </c>
      <c r="M51" s="8">
        <v>0</v>
      </c>
      <c r="N51" s="8">
        <v>5</v>
      </c>
      <c r="O51" s="42">
        <v>0</v>
      </c>
      <c r="P51" s="42">
        <v>3</v>
      </c>
      <c r="Q51" s="42">
        <v>2</v>
      </c>
      <c r="R51" s="42">
        <v>0</v>
      </c>
      <c r="S51" s="41">
        <v>5</v>
      </c>
    </row>
    <row r="52" spans="1:19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31</v>
      </c>
      <c r="K52" s="8">
        <v>13</v>
      </c>
      <c r="L52" s="8">
        <v>0</v>
      </c>
      <c r="M52" s="8">
        <v>4</v>
      </c>
      <c r="N52" s="8">
        <v>40</v>
      </c>
      <c r="O52" s="42">
        <v>26</v>
      </c>
      <c r="P52" s="42">
        <v>11</v>
      </c>
      <c r="Q52" s="42">
        <v>0</v>
      </c>
      <c r="R52" s="42">
        <v>3</v>
      </c>
      <c r="S52" s="41">
        <v>40</v>
      </c>
    </row>
    <row r="53" spans="1:19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7</v>
      </c>
      <c r="K53" s="8">
        <v>3</v>
      </c>
      <c r="L53" s="8">
        <v>8</v>
      </c>
      <c r="M53" s="8">
        <v>0</v>
      </c>
      <c r="N53" s="8">
        <v>15</v>
      </c>
      <c r="O53" s="42">
        <v>6</v>
      </c>
      <c r="P53" s="42">
        <v>2</v>
      </c>
      <c r="Q53" s="42">
        <v>7</v>
      </c>
      <c r="R53" s="42">
        <v>0</v>
      </c>
      <c r="S53" s="41">
        <v>15</v>
      </c>
    </row>
    <row r="54" spans="1:19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8">
        <v>0</v>
      </c>
      <c r="L54" s="8">
        <v>0</v>
      </c>
      <c r="M54" s="8">
        <v>0</v>
      </c>
      <c r="N54" s="8">
        <v>1</v>
      </c>
      <c r="O54" s="42">
        <v>1</v>
      </c>
      <c r="P54" s="42">
        <v>0</v>
      </c>
      <c r="Q54" s="42">
        <v>0</v>
      </c>
      <c r="R54" s="42">
        <v>0</v>
      </c>
      <c r="S54" s="41">
        <v>1</v>
      </c>
    </row>
    <row r="55" spans="1:19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13</v>
      </c>
      <c r="K55" s="8">
        <v>24</v>
      </c>
      <c r="L55" s="8">
        <v>16</v>
      </c>
      <c r="M55" s="8">
        <v>4</v>
      </c>
      <c r="N55" s="8">
        <v>47</v>
      </c>
      <c r="O55" s="42">
        <v>11</v>
      </c>
      <c r="P55" s="42">
        <v>20</v>
      </c>
      <c r="Q55" s="42">
        <v>13</v>
      </c>
      <c r="R55" s="42">
        <v>3</v>
      </c>
      <c r="S55" s="41">
        <v>47</v>
      </c>
    </row>
    <row r="56" spans="1:19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70</v>
      </c>
      <c r="K56" s="8">
        <v>115</v>
      </c>
      <c r="L56" s="8">
        <v>111</v>
      </c>
      <c r="M56" s="8">
        <v>19</v>
      </c>
      <c r="N56" s="8">
        <v>261</v>
      </c>
      <c r="O56" s="42">
        <v>58</v>
      </c>
      <c r="P56" s="42">
        <v>95</v>
      </c>
      <c r="Q56" s="42">
        <v>92</v>
      </c>
      <c r="R56" s="42">
        <v>16</v>
      </c>
      <c r="S56" s="41">
        <v>261</v>
      </c>
    </row>
    <row r="57" spans="1:19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6</v>
      </c>
      <c r="K57" s="8">
        <v>9</v>
      </c>
      <c r="L57" s="8">
        <v>18</v>
      </c>
      <c r="M57" s="8">
        <v>0</v>
      </c>
      <c r="N57" s="8">
        <v>27</v>
      </c>
      <c r="O57" s="42">
        <v>5</v>
      </c>
      <c r="P57" s="42">
        <v>7</v>
      </c>
      <c r="Q57" s="42">
        <v>15</v>
      </c>
      <c r="R57" s="42">
        <v>0</v>
      </c>
      <c r="S57" s="41">
        <v>27</v>
      </c>
    </row>
    <row r="58" spans="1:19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0</v>
      </c>
      <c r="K58" s="8">
        <v>2</v>
      </c>
      <c r="L58" s="8">
        <v>6</v>
      </c>
      <c r="M58" s="8">
        <v>0</v>
      </c>
      <c r="N58" s="8">
        <v>7</v>
      </c>
      <c r="O58" s="42">
        <v>0</v>
      </c>
      <c r="P58" s="42">
        <v>2</v>
      </c>
      <c r="Q58" s="42">
        <v>5</v>
      </c>
      <c r="R58" s="42">
        <v>0</v>
      </c>
      <c r="S58" s="41">
        <v>7</v>
      </c>
    </row>
    <row r="59" spans="1:19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9</v>
      </c>
      <c r="K59" s="8">
        <v>11</v>
      </c>
      <c r="L59" s="8">
        <v>3</v>
      </c>
      <c r="M59" s="8">
        <v>0</v>
      </c>
      <c r="N59" s="8">
        <v>19</v>
      </c>
      <c r="O59" s="42">
        <v>8</v>
      </c>
      <c r="P59" s="42">
        <v>9</v>
      </c>
      <c r="Q59" s="42">
        <v>2</v>
      </c>
      <c r="R59" s="42">
        <v>0</v>
      </c>
      <c r="S59" s="41">
        <v>19</v>
      </c>
    </row>
    <row r="60" spans="1:19" outlineLevel="1">
      <c r="A60" s="46" t="s">
        <v>452</v>
      </c>
      <c r="B60" s="17"/>
      <c r="C60" s="18"/>
      <c r="D60" s="19"/>
      <c r="E60" s="19"/>
      <c r="F60" s="19"/>
      <c r="G60" s="19"/>
      <c r="H60" s="19">
        <f>SUBTOTAL(9,H49:H59)</f>
        <v>673</v>
      </c>
      <c r="I60" s="8">
        <f>SUBTOTAL(9,I49:I59)</f>
        <v>0</v>
      </c>
      <c r="J60" s="8"/>
      <c r="K60" s="8"/>
      <c r="L60" s="8"/>
      <c r="M60" s="8"/>
      <c r="N60" s="8">
        <f>SUBTOTAL(9,N49:N59)</f>
        <v>558</v>
      </c>
      <c r="O60" s="42"/>
      <c r="P60" s="42"/>
      <c r="Q60" s="42"/>
      <c r="R60" s="42"/>
      <c r="S60" s="41">
        <f>SUBTOTAL(9,S49:S59)</f>
        <v>558</v>
      </c>
    </row>
    <row r="61" spans="1:19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15</v>
      </c>
      <c r="K61" s="8">
        <v>13</v>
      </c>
      <c r="L61" s="8">
        <v>13</v>
      </c>
      <c r="M61" s="8">
        <v>11</v>
      </c>
      <c r="N61" s="8">
        <v>43</v>
      </c>
      <c r="O61" s="42">
        <v>12</v>
      </c>
      <c r="P61" s="42">
        <v>11</v>
      </c>
      <c r="Q61" s="42">
        <v>11</v>
      </c>
      <c r="R61" s="42">
        <v>9</v>
      </c>
      <c r="S61" s="41">
        <v>43</v>
      </c>
    </row>
    <row r="62" spans="1:19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6</v>
      </c>
      <c r="K62" s="8">
        <v>13</v>
      </c>
      <c r="L62" s="8">
        <v>16</v>
      </c>
      <c r="M62" s="8">
        <v>0</v>
      </c>
      <c r="N62" s="8">
        <v>29</v>
      </c>
      <c r="O62" s="42">
        <v>5</v>
      </c>
      <c r="P62" s="42">
        <v>11</v>
      </c>
      <c r="Q62" s="42">
        <v>13</v>
      </c>
      <c r="R62" s="42">
        <v>0</v>
      </c>
      <c r="S62" s="41">
        <v>29</v>
      </c>
    </row>
    <row r="63" spans="1:19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13</v>
      </c>
      <c r="K63" s="8">
        <v>15</v>
      </c>
      <c r="L63" s="8">
        <v>10</v>
      </c>
      <c r="M63" s="8">
        <v>6</v>
      </c>
      <c r="N63" s="8">
        <v>36</v>
      </c>
      <c r="O63" s="42">
        <v>11</v>
      </c>
      <c r="P63" s="42">
        <v>12</v>
      </c>
      <c r="Q63" s="42">
        <v>8</v>
      </c>
      <c r="R63" s="42">
        <v>5</v>
      </c>
      <c r="S63" s="41">
        <v>36</v>
      </c>
    </row>
    <row r="64" spans="1:19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9">
        <v>4</v>
      </c>
      <c r="K64" s="9">
        <v>12</v>
      </c>
      <c r="L64" s="9">
        <v>10</v>
      </c>
      <c r="M64" s="9">
        <v>4</v>
      </c>
      <c r="N64" s="8">
        <v>25</v>
      </c>
      <c r="O64" s="42">
        <v>3</v>
      </c>
      <c r="P64" s="42">
        <v>10</v>
      </c>
      <c r="Q64" s="42">
        <v>9</v>
      </c>
      <c r="R64" s="42">
        <v>3</v>
      </c>
      <c r="S64" s="41">
        <v>25</v>
      </c>
    </row>
    <row r="65" spans="1:19" outlineLevel="1">
      <c r="A65" s="46" t="s">
        <v>453</v>
      </c>
      <c r="B65" s="17"/>
      <c r="C65" s="18"/>
      <c r="D65" s="19"/>
      <c r="E65" s="19"/>
      <c r="F65" s="19"/>
      <c r="G65" s="19"/>
      <c r="H65" s="19">
        <f>SUBTOTAL(9,H61:H64)</f>
        <v>161</v>
      </c>
      <c r="I65" s="9">
        <f>SUBTOTAL(9,I61:I64)</f>
        <v>0</v>
      </c>
      <c r="J65" s="9"/>
      <c r="K65" s="9"/>
      <c r="L65" s="9"/>
      <c r="M65" s="9"/>
      <c r="N65" s="8">
        <f>SUBTOTAL(9,N61:N64)</f>
        <v>133</v>
      </c>
      <c r="O65" s="42"/>
      <c r="P65" s="42"/>
      <c r="Q65" s="42"/>
      <c r="R65" s="42"/>
      <c r="S65" s="41">
        <f>SUBTOTAL(9,S61:S64)</f>
        <v>133</v>
      </c>
    </row>
    <row r="66" spans="1:19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6</v>
      </c>
      <c r="K66" s="8">
        <v>12</v>
      </c>
      <c r="L66" s="8">
        <v>30</v>
      </c>
      <c r="M66" s="8">
        <v>1</v>
      </c>
      <c r="N66" s="8">
        <v>41</v>
      </c>
      <c r="O66" s="42">
        <v>5</v>
      </c>
      <c r="P66" s="42">
        <v>10</v>
      </c>
      <c r="Q66" s="42">
        <v>25</v>
      </c>
      <c r="R66" s="42">
        <v>1</v>
      </c>
      <c r="S66" s="41">
        <v>41</v>
      </c>
    </row>
    <row r="67" spans="1:19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2</v>
      </c>
      <c r="K67" s="8">
        <v>2</v>
      </c>
      <c r="L67" s="8">
        <v>2</v>
      </c>
      <c r="M67" s="8">
        <v>0</v>
      </c>
      <c r="N67" s="8">
        <v>5</v>
      </c>
      <c r="O67" s="42">
        <v>2</v>
      </c>
      <c r="P67" s="42">
        <v>1</v>
      </c>
      <c r="Q67" s="42">
        <v>2</v>
      </c>
      <c r="R67" s="42">
        <v>0</v>
      </c>
      <c r="S67" s="41">
        <v>5</v>
      </c>
    </row>
    <row r="68" spans="1:19" outlineLevel="1">
      <c r="A68" s="46" t="s">
        <v>454</v>
      </c>
      <c r="B68" s="17"/>
      <c r="C68" s="18"/>
      <c r="D68" s="19"/>
      <c r="E68" s="19"/>
      <c r="F68" s="19"/>
      <c r="G68" s="19"/>
      <c r="H68" s="19">
        <f>SUBTOTAL(9,H66:H67)</f>
        <v>55</v>
      </c>
      <c r="I68" s="8">
        <f>SUBTOTAL(9,I66:I67)</f>
        <v>0</v>
      </c>
      <c r="J68" s="8"/>
      <c r="K68" s="8"/>
      <c r="L68" s="8"/>
      <c r="M68" s="8"/>
      <c r="N68" s="8">
        <f>SUBTOTAL(9,N66:N67)</f>
        <v>46</v>
      </c>
      <c r="O68" s="42"/>
      <c r="P68" s="42"/>
      <c r="Q68" s="42"/>
      <c r="R68" s="42"/>
      <c r="S68" s="41">
        <f>SUBTOTAL(9,S66:S67)</f>
        <v>46</v>
      </c>
    </row>
    <row r="69" spans="1:19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2</v>
      </c>
      <c r="K69" s="8">
        <v>5</v>
      </c>
      <c r="L69" s="8">
        <v>11</v>
      </c>
      <c r="M69" s="8">
        <v>0</v>
      </c>
      <c r="N69" s="8">
        <v>15</v>
      </c>
      <c r="O69" s="42">
        <v>2</v>
      </c>
      <c r="P69" s="42">
        <v>4</v>
      </c>
      <c r="Q69" s="42">
        <v>9</v>
      </c>
      <c r="R69" s="42">
        <v>0</v>
      </c>
      <c r="S69" s="41">
        <v>15</v>
      </c>
    </row>
    <row r="70" spans="1:19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2</v>
      </c>
      <c r="K70" s="8">
        <v>8</v>
      </c>
      <c r="L70" s="8">
        <v>6</v>
      </c>
      <c r="M70" s="8">
        <v>5</v>
      </c>
      <c r="N70" s="8">
        <v>17</v>
      </c>
      <c r="O70" s="42">
        <v>2</v>
      </c>
      <c r="P70" s="42">
        <v>6</v>
      </c>
      <c r="Q70" s="42">
        <v>5</v>
      </c>
      <c r="R70" s="42">
        <v>4</v>
      </c>
      <c r="S70" s="41">
        <v>17</v>
      </c>
    </row>
    <row r="71" spans="1:19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7</v>
      </c>
      <c r="K71" s="8">
        <v>22</v>
      </c>
      <c r="L71" s="8">
        <v>0</v>
      </c>
      <c r="M71" s="8">
        <v>3</v>
      </c>
      <c r="N71" s="8">
        <v>26</v>
      </c>
      <c r="O71" s="42">
        <v>6</v>
      </c>
      <c r="P71" s="42">
        <v>18</v>
      </c>
      <c r="Q71" s="42">
        <v>0</v>
      </c>
      <c r="R71" s="42">
        <v>2</v>
      </c>
      <c r="S71" s="41">
        <v>26</v>
      </c>
    </row>
    <row r="72" spans="1:19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6</v>
      </c>
      <c r="K72" s="8">
        <v>15</v>
      </c>
      <c r="L72" s="8">
        <v>19</v>
      </c>
      <c r="M72" s="8">
        <v>6</v>
      </c>
      <c r="N72" s="8">
        <v>38</v>
      </c>
      <c r="O72" s="42">
        <v>5</v>
      </c>
      <c r="P72" s="42">
        <v>12</v>
      </c>
      <c r="Q72" s="42">
        <v>16</v>
      </c>
      <c r="R72" s="42">
        <v>5</v>
      </c>
      <c r="S72" s="41">
        <v>38</v>
      </c>
    </row>
    <row r="73" spans="1:19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11</v>
      </c>
      <c r="K73" s="8">
        <v>17</v>
      </c>
      <c r="L73" s="8">
        <v>29</v>
      </c>
      <c r="M73" s="8">
        <v>5</v>
      </c>
      <c r="N73" s="8">
        <v>51</v>
      </c>
      <c r="O73" s="42">
        <v>9</v>
      </c>
      <c r="P73" s="42">
        <v>14</v>
      </c>
      <c r="Q73" s="42">
        <v>24</v>
      </c>
      <c r="R73" s="42">
        <v>4</v>
      </c>
      <c r="S73" s="41">
        <v>51</v>
      </c>
    </row>
    <row r="74" spans="1:19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7</v>
      </c>
      <c r="K74" s="8">
        <v>65</v>
      </c>
      <c r="L74" s="8">
        <v>51</v>
      </c>
      <c r="M74" s="8">
        <v>0</v>
      </c>
      <c r="N74" s="8">
        <v>102</v>
      </c>
      <c r="O74" s="42">
        <v>6</v>
      </c>
      <c r="P74" s="42">
        <v>54</v>
      </c>
      <c r="Q74" s="42">
        <v>42</v>
      </c>
      <c r="R74" s="42">
        <v>0</v>
      </c>
      <c r="S74" s="41">
        <v>102</v>
      </c>
    </row>
    <row r="75" spans="1:19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7</v>
      </c>
      <c r="K75" s="8">
        <v>8</v>
      </c>
      <c r="L75" s="8">
        <v>8</v>
      </c>
      <c r="M75" s="8">
        <v>0</v>
      </c>
      <c r="N75" s="8">
        <v>19</v>
      </c>
      <c r="O75" s="42">
        <v>6</v>
      </c>
      <c r="P75" s="42">
        <v>7</v>
      </c>
      <c r="Q75" s="42">
        <v>6</v>
      </c>
      <c r="R75" s="42">
        <v>0</v>
      </c>
      <c r="S75" s="41">
        <v>19</v>
      </c>
    </row>
    <row r="76" spans="1:19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0</v>
      </c>
      <c r="K76" s="8">
        <v>8</v>
      </c>
      <c r="L76" s="8">
        <v>15</v>
      </c>
      <c r="M76" s="8">
        <v>2</v>
      </c>
      <c r="N76" s="8">
        <v>21</v>
      </c>
      <c r="O76" s="42">
        <v>0</v>
      </c>
      <c r="P76" s="42">
        <v>7</v>
      </c>
      <c r="Q76" s="42">
        <v>12</v>
      </c>
      <c r="R76" s="42">
        <v>2</v>
      </c>
      <c r="S76" s="41">
        <v>21</v>
      </c>
    </row>
    <row r="77" spans="1:19" outlineLevel="1">
      <c r="A77" s="46" t="s">
        <v>455</v>
      </c>
      <c r="B77" s="17"/>
      <c r="C77" s="18"/>
      <c r="D77" s="19"/>
      <c r="E77" s="19"/>
      <c r="F77" s="19"/>
      <c r="G77" s="19"/>
      <c r="H77" s="19">
        <f>SUBTOTAL(9,H69:H76)</f>
        <v>350</v>
      </c>
      <c r="I77" s="8">
        <f>SUBTOTAL(9,I69:I76)</f>
        <v>0</v>
      </c>
      <c r="J77" s="8"/>
      <c r="K77" s="8"/>
      <c r="L77" s="8"/>
      <c r="M77" s="8"/>
      <c r="N77" s="8">
        <f>SUBTOTAL(9,N69:N76)</f>
        <v>289</v>
      </c>
      <c r="O77" s="42"/>
      <c r="P77" s="42"/>
      <c r="Q77" s="42"/>
      <c r="R77" s="42"/>
      <c r="S77" s="41">
        <f>SUBTOTAL(9,S69:S76)</f>
        <v>289</v>
      </c>
    </row>
    <row r="78" spans="1:19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50</v>
      </c>
      <c r="K78" s="8">
        <v>55</v>
      </c>
      <c r="L78" s="8">
        <v>0</v>
      </c>
      <c r="M78" s="8">
        <v>6</v>
      </c>
      <c r="N78" s="8">
        <v>92</v>
      </c>
      <c r="O78" s="42">
        <v>41</v>
      </c>
      <c r="P78" s="42">
        <v>46</v>
      </c>
      <c r="Q78" s="42">
        <v>0</v>
      </c>
      <c r="R78" s="42">
        <v>5</v>
      </c>
      <c r="S78" s="41">
        <v>92</v>
      </c>
    </row>
    <row r="79" spans="1:19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2</v>
      </c>
      <c r="K79" s="8">
        <v>2</v>
      </c>
      <c r="L79" s="8">
        <v>3</v>
      </c>
      <c r="M79" s="8">
        <v>1</v>
      </c>
      <c r="N79" s="8">
        <v>7</v>
      </c>
      <c r="O79" s="42">
        <v>2</v>
      </c>
      <c r="P79" s="42">
        <v>2</v>
      </c>
      <c r="Q79" s="42">
        <v>2</v>
      </c>
      <c r="R79" s="42">
        <v>1</v>
      </c>
      <c r="S79" s="41">
        <v>7</v>
      </c>
    </row>
    <row r="80" spans="1:19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13</v>
      </c>
      <c r="K80" s="8">
        <v>11</v>
      </c>
      <c r="L80" s="8">
        <v>14</v>
      </c>
      <c r="M80" s="8">
        <v>0</v>
      </c>
      <c r="N80" s="8">
        <v>31</v>
      </c>
      <c r="O80" s="42">
        <v>11</v>
      </c>
      <c r="P80" s="42">
        <v>9</v>
      </c>
      <c r="Q80" s="42">
        <v>11</v>
      </c>
      <c r="R80" s="42">
        <v>0</v>
      </c>
      <c r="S80" s="41">
        <v>31</v>
      </c>
    </row>
    <row r="81" spans="1:19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9</v>
      </c>
      <c r="K81" s="8">
        <v>8</v>
      </c>
      <c r="L81" s="8">
        <v>12</v>
      </c>
      <c r="M81" s="8">
        <v>1</v>
      </c>
      <c r="N81" s="8">
        <v>25</v>
      </c>
      <c r="O81" s="42">
        <v>7</v>
      </c>
      <c r="P81" s="42">
        <v>7</v>
      </c>
      <c r="Q81" s="42">
        <v>10</v>
      </c>
      <c r="R81" s="42">
        <v>1</v>
      </c>
      <c r="S81" s="41">
        <v>25</v>
      </c>
    </row>
    <row r="82" spans="1:19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10</v>
      </c>
      <c r="K82" s="8">
        <v>12</v>
      </c>
      <c r="L82" s="8">
        <v>16</v>
      </c>
      <c r="M82" s="8">
        <v>0</v>
      </c>
      <c r="N82" s="8">
        <v>31</v>
      </c>
      <c r="O82" s="42">
        <v>8</v>
      </c>
      <c r="P82" s="42">
        <v>10</v>
      </c>
      <c r="Q82" s="42">
        <v>13</v>
      </c>
      <c r="R82" s="42">
        <v>0</v>
      </c>
      <c r="S82" s="41">
        <v>31</v>
      </c>
    </row>
    <row r="83" spans="1:19" outlineLevel="1">
      <c r="A83" s="46" t="s">
        <v>456</v>
      </c>
      <c r="B83" s="17"/>
      <c r="C83" s="18"/>
      <c r="D83" s="19"/>
      <c r="E83" s="19"/>
      <c r="F83" s="19"/>
      <c r="G83" s="19"/>
      <c r="H83" s="19">
        <f>SUBTOTAL(9,H78:H82)</f>
        <v>225</v>
      </c>
      <c r="I83" s="8">
        <f>SUBTOTAL(9,I78:I82)</f>
        <v>0</v>
      </c>
      <c r="J83" s="8"/>
      <c r="K83" s="8"/>
      <c r="L83" s="8"/>
      <c r="M83" s="8"/>
      <c r="N83" s="8">
        <f>SUBTOTAL(9,N78:N82)</f>
        <v>186</v>
      </c>
      <c r="O83" s="42"/>
      <c r="P83" s="42"/>
      <c r="Q83" s="42"/>
      <c r="R83" s="42"/>
      <c r="S83" s="41">
        <f>SUBTOTAL(9,S78:S82)</f>
        <v>186</v>
      </c>
    </row>
    <row r="84" spans="1:19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3</v>
      </c>
      <c r="K84" s="8">
        <v>3</v>
      </c>
      <c r="L84" s="8">
        <v>7</v>
      </c>
      <c r="M84" s="8">
        <v>1</v>
      </c>
      <c r="N84" s="8">
        <v>12</v>
      </c>
      <c r="O84" s="42">
        <v>3</v>
      </c>
      <c r="P84" s="42">
        <v>2</v>
      </c>
      <c r="Q84" s="42">
        <v>6</v>
      </c>
      <c r="R84" s="42">
        <v>1</v>
      </c>
      <c r="S84" s="41">
        <v>12</v>
      </c>
    </row>
    <row r="85" spans="1:19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2</v>
      </c>
      <c r="K85" s="8">
        <v>0</v>
      </c>
      <c r="L85" s="8">
        <v>11</v>
      </c>
      <c r="M85" s="8">
        <v>1</v>
      </c>
      <c r="N85" s="8">
        <v>12</v>
      </c>
      <c r="O85" s="42">
        <v>2</v>
      </c>
      <c r="P85" s="42">
        <v>0</v>
      </c>
      <c r="Q85" s="42">
        <v>9</v>
      </c>
      <c r="R85" s="42">
        <v>1</v>
      </c>
      <c r="S85" s="41">
        <v>12</v>
      </c>
    </row>
    <row r="86" spans="1:19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9</v>
      </c>
      <c r="K86" s="8">
        <v>6</v>
      </c>
      <c r="L86" s="8">
        <v>6</v>
      </c>
      <c r="M86" s="8">
        <v>0</v>
      </c>
      <c r="N86" s="8">
        <v>17</v>
      </c>
      <c r="O86" s="42">
        <v>7</v>
      </c>
      <c r="P86" s="42">
        <v>5</v>
      </c>
      <c r="Q86" s="42">
        <v>5</v>
      </c>
      <c r="R86" s="42">
        <v>0</v>
      </c>
      <c r="S86" s="41">
        <v>17</v>
      </c>
    </row>
    <row r="87" spans="1:19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6</v>
      </c>
      <c r="K87" s="8">
        <v>8</v>
      </c>
      <c r="L87" s="8">
        <v>2</v>
      </c>
      <c r="M87" s="8">
        <v>1</v>
      </c>
      <c r="N87" s="8">
        <v>14</v>
      </c>
      <c r="O87" s="42">
        <v>5</v>
      </c>
      <c r="P87" s="42">
        <v>6</v>
      </c>
      <c r="Q87" s="42">
        <v>2</v>
      </c>
      <c r="R87" s="42">
        <v>1</v>
      </c>
      <c r="S87" s="41">
        <v>14</v>
      </c>
    </row>
    <row r="88" spans="1:19" outlineLevel="1">
      <c r="A88" s="46" t="s">
        <v>457</v>
      </c>
      <c r="B88" s="17"/>
      <c r="C88" s="18"/>
      <c r="D88" s="19"/>
      <c r="E88" s="19"/>
      <c r="F88" s="19"/>
      <c r="G88" s="19"/>
      <c r="H88" s="19">
        <f>SUBTOTAL(9,H84:H87)</f>
        <v>66</v>
      </c>
      <c r="I88" s="8">
        <f>SUBTOTAL(9,I84:I87)</f>
        <v>0</v>
      </c>
      <c r="J88" s="8"/>
      <c r="K88" s="8"/>
      <c r="L88" s="8"/>
      <c r="M88" s="8"/>
      <c r="N88" s="8">
        <f>SUBTOTAL(9,N84:N87)</f>
        <v>55</v>
      </c>
      <c r="O88" s="42"/>
      <c r="P88" s="42"/>
      <c r="Q88" s="42"/>
      <c r="R88" s="42"/>
      <c r="S88" s="41">
        <f>SUBTOTAL(9,S84:S87)</f>
        <v>55</v>
      </c>
    </row>
    <row r="89" spans="1:19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11</v>
      </c>
      <c r="K89" s="8">
        <v>0</v>
      </c>
      <c r="L89" s="8">
        <v>0</v>
      </c>
      <c r="M89" s="8">
        <v>0</v>
      </c>
      <c r="N89" s="8">
        <v>9</v>
      </c>
      <c r="O89" s="42">
        <v>9</v>
      </c>
      <c r="P89" s="42">
        <v>0</v>
      </c>
      <c r="Q89" s="42">
        <v>0</v>
      </c>
      <c r="R89" s="42">
        <v>0</v>
      </c>
      <c r="S89" s="41">
        <v>9</v>
      </c>
    </row>
    <row r="90" spans="1:19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2</v>
      </c>
      <c r="K90" s="8">
        <v>6</v>
      </c>
      <c r="L90" s="8">
        <v>5</v>
      </c>
      <c r="M90" s="8">
        <v>2</v>
      </c>
      <c r="N90" s="8">
        <v>12</v>
      </c>
      <c r="O90" s="42">
        <v>2</v>
      </c>
      <c r="P90" s="42">
        <v>4</v>
      </c>
      <c r="Q90" s="42">
        <v>4</v>
      </c>
      <c r="R90" s="42">
        <v>2</v>
      </c>
      <c r="S90" s="41">
        <v>12</v>
      </c>
    </row>
    <row r="91" spans="1:19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4</v>
      </c>
      <c r="K91" s="8">
        <v>6</v>
      </c>
      <c r="L91" s="8">
        <v>11</v>
      </c>
      <c r="M91" s="8">
        <v>3</v>
      </c>
      <c r="N91" s="8">
        <v>20</v>
      </c>
      <c r="O91" s="42">
        <v>3</v>
      </c>
      <c r="P91" s="42">
        <v>5</v>
      </c>
      <c r="Q91" s="42">
        <v>10</v>
      </c>
      <c r="R91" s="42">
        <v>2</v>
      </c>
      <c r="S91" s="41">
        <v>20</v>
      </c>
    </row>
    <row r="92" spans="1:19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2</v>
      </c>
      <c r="K92" s="8">
        <v>4</v>
      </c>
      <c r="L92" s="8">
        <v>6</v>
      </c>
      <c r="M92" s="8">
        <v>1</v>
      </c>
      <c r="N92" s="8">
        <v>11</v>
      </c>
      <c r="O92" s="42">
        <v>2</v>
      </c>
      <c r="P92" s="42">
        <v>3</v>
      </c>
      <c r="Q92" s="42">
        <v>5</v>
      </c>
      <c r="R92" s="42">
        <v>1</v>
      </c>
      <c r="S92" s="41">
        <v>11</v>
      </c>
    </row>
    <row r="93" spans="1:19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5</v>
      </c>
      <c r="K93" s="8">
        <v>7</v>
      </c>
      <c r="L93" s="8">
        <v>9</v>
      </c>
      <c r="M93" s="8">
        <v>2</v>
      </c>
      <c r="N93" s="8">
        <v>19</v>
      </c>
      <c r="O93" s="42">
        <v>4</v>
      </c>
      <c r="P93" s="42">
        <v>6</v>
      </c>
      <c r="Q93" s="42">
        <v>7</v>
      </c>
      <c r="R93" s="42">
        <v>2</v>
      </c>
      <c r="S93" s="41">
        <v>19</v>
      </c>
    </row>
    <row r="94" spans="1:19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3</v>
      </c>
      <c r="K94" s="8">
        <v>18</v>
      </c>
      <c r="L94" s="8">
        <v>0</v>
      </c>
      <c r="M94" s="8">
        <v>0</v>
      </c>
      <c r="N94" s="8">
        <v>17</v>
      </c>
      <c r="O94" s="42">
        <v>2</v>
      </c>
      <c r="P94" s="42">
        <v>15</v>
      </c>
      <c r="Q94" s="42">
        <v>0</v>
      </c>
      <c r="R94" s="42">
        <v>0</v>
      </c>
      <c r="S94" s="41">
        <v>17</v>
      </c>
    </row>
    <row r="95" spans="1:19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3</v>
      </c>
      <c r="K95" s="8">
        <v>4</v>
      </c>
      <c r="L95" s="8">
        <v>6</v>
      </c>
      <c r="M95" s="8">
        <v>0</v>
      </c>
      <c r="N95" s="8">
        <v>11</v>
      </c>
      <c r="O95" s="42">
        <v>2</v>
      </c>
      <c r="P95" s="42">
        <v>4</v>
      </c>
      <c r="Q95" s="42">
        <v>5</v>
      </c>
      <c r="R95" s="42">
        <v>0</v>
      </c>
      <c r="S95" s="41">
        <v>11</v>
      </c>
    </row>
    <row r="96" spans="1:19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0</v>
      </c>
      <c r="K96" s="8">
        <v>5</v>
      </c>
      <c r="L96" s="8">
        <v>4</v>
      </c>
      <c r="M96" s="8">
        <v>0</v>
      </c>
      <c r="N96" s="8">
        <v>7</v>
      </c>
      <c r="O96" s="42">
        <v>0</v>
      </c>
      <c r="P96" s="42">
        <v>4</v>
      </c>
      <c r="Q96" s="42">
        <v>3</v>
      </c>
      <c r="R96" s="42">
        <v>0</v>
      </c>
      <c r="S96" s="41">
        <v>7</v>
      </c>
    </row>
    <row r="97" spans="1:19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5</v>
      </c>
      <c r="K97" s="8">
        <v>2</v>
      </c>
      <c r="L97" s="8">
        <v>4</v>
      </c>
      <c r="M97" s="8">
        <v>2</v>
      </c>
      <c r="N97" s="8">
        <v>11</v>
      </c>
      <c r="O97" s="42">
        <v>4</v>
      </c>
      <c r="P97" s="42">
        <v>2</v>
      </c>
      <c r="Q97" s="42">
        <v>3</v>
      </c>
      <c r="R97" s="42">
        <v>2</v>
      </c>
      <c r="S97" s="41">
        <v>11</v>
      </c>
    </row>
    <row r="98" spans="1:19" outlineLevel="1">
      <c r="A98" s="46" t="s">
        <v>458</v>
      </c>
      <c r="B98" s="17"/>
      <c r="C98" s="18"/>
      <c r="D98" s="19"/>
      <c r="E98" s="19"/>
      <c r="F98" s="19"/>
      <c r="G98" s="19"/>
      <c r="H98" s="19">
        <f>SUBTOTAL(9,H89:H97)</f>
        <v>142</v>
      </c>
      <c r="I98" s="8">
        <f>SUBTOTAL(9,I89:I97)</f>
        <v>0</v>
      </c>
      <c r="J98" s="8"/>
      <c r="K98" s="8"/>
      <c r="L98" s="8"/>
      <c r="M98" s="8"/>
      <c r="N98" s="8">
        <f>SUBTOTAL(9,N89:N97)</f>
        <v>117</v>
      </c>
      <c r="O98" s="42"/>
      <c r="P98" s="42"/>
      <c r="Q98" s="42"/>
      <c r="R98" s="42"/>
      <c r="S98" s="41">
        <f>SUBTOTAL(9,S89:S97)</f>
        <v>117</v>
      </c>
    </row>
    <row r="99" spans="1:19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7</v>
      </c>
      <c r="K99" s="8">
        <v>9</v>
      </c>
      <c r="L99" s="8">
        <v>5</v>
      </c>
      <c r="M99" s="8">
        <v>1</v>
      </c>
      <c r="N99" s="8">
        <v>18</v>
      </c>
      <c r="O99" s="42">
        <v>6</v>
      </c>
      <c r="P99" s="42">
        <v>7</v>
      </c>
      <c r="Q99" s="42">
        <v>4</v>
      </c>
      <c r="R99" s="42">
        <v>1</v>
      </c>
      <c r="S99" s="41">
        <v>18</v>
      </c>
    </row>
    <row r="100" spans="1:19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15</v>
      </c>
      <c r="K100" s="8">
        <v>36</v>
      </c>
      <c r="L100" s="8">
        <v>29</v>
      </c>
      <c r="M100" s="8">
        <v>10</v>
      </c>
      <c r="N100" s="8">
        <v>74</v>
      </c>
      <c r="O100" s="42">
        <v>12</v>
      </c>
      <c r="P100" s="42">
        <v>30</v>
      </c>
      <c r="Q100" s="42">
        <v>24</v>
      </c>
      <c r="R100" s="42">
        <v>8</v>
      </c>
      <c r="S100" s="41">
        <v>74</v>
      </c>
    </row>
    <row r="101" spans="1:19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0</v>
      </c>
      <c r="K101" s="8">
        <v>4</v>
      </c>
      <c r="L101" s="8">
        <v>5</v>
      </c>
      <c r="M101" s="8">
        <v>1</v>
      </c>
      <c r="N101" s="8">
        <v>8</v>
      </c>
      <c r="O101" s="42">
        <v>0</v>
      </c>
      <c r="P101" s="42">
        <v>3</v>
      </c>
      <c r="Q101" s="42">
        <v>4</v>
      </c>
      <c r="R101" s="42">
        <v>1</v>
      </c>
      <c r="S101" s="41">
        <v>8</v>
      </c>
    </row>
    <row r="102" spans="1:19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2</v>
      </c>
      <c r="K102" s="8">
        <v>11</v>
      </c>
      <c r="L102" s="8">
        <v>10</v>
      </c>
      <c r="M102" s="8">
        <v>0</v>
      </c>
      <c r="N102" s="8">
        <v>19</v>
      </c>
      <c r="O102" s="42">
        <v>2</v>
      </c>
      <c r="P102" s="42">
        <v>9</v>
      </c>
      <c r="Q102" s="42">
        <v>8</v>
      </c>
      <c r="R102" s="42">
        <v>0</v>
      </c>
      <c r="S102" s="41">
        <v>19</v>
      </c>
    </row>
    <row r="103" spans="1:19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9</v>
      </c>
      <c r="K103" s="8">
        <v>14</v>
      </c>
      <c r="L103" s="8">
        <v>6</v>
      </c>
      <c r="M103" s="8">
        <v>1</v>
      </c>
      <c r="N103" s="8">
        <v>25</v>
      </c>
      <c r="O103" s="42">
        <v>7</v>
      </c>
      <c r="P103" s="42">
        <v>12</v>
      </c>
      <c r="Q103" s="42">
        <v>5</v>
      </c>
      <c r="R103" s="42">
        <v>1</v>
      </c>
      <c r="S103" s="41">
        <v>25</v>
      </c>
    </row>
    <row r="104" spans="1:19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0</v>
      </c>
      <c r="K104" s="8">
        <v>6</v>
      </c>
      <c r="L104" s="8">
        <v>7</v>
      </c>
      <c r="M104" s="8">
        <v>5</v>
      </c>
      <c r="N104" s="8">
        <v>15</v>
      </c>
      <c r="O104" s="42">
        <v>0</v>
      </c>
      <c r="P104" s="42">
        <v>5</v>
      </c>
      <c r="Q104" s="42">
        <v>6</v>
      </c>
      <c r="R104" s="42">
        <v>4</v>
      </c>
      <c r="S104" s="41">
        <v>15</v>
      </c>
    </row>
    <row r="105" spans="1:19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16</v>
      </c>
      <c r="K105" s="8">
        <v>16</v>
      </c>
      <c r="L105" s="8">
        <v>10</v>
      </c>
      <c r="M105" s="8">
        <v>0</v>
      </c>
      <c r="N105" s="8">
        <v>35</v>
      </c>
      <c r="O105" s="42">
        <v>13</v>
      </c>
      <c r="P105" s="42">
        <v>14</v>
      </c>
      <c r="Q105" s="42">
        <v>8</v>
      </c>
      <c r="R105" s="42">
        <v>0</v>
      </c>
      <c r="S105" s="41">
        <v>35</v>
      </c>
    </row>
    <row r="106" spans="1:19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14</v>
      </c>
      <c r="K106" s="8">
        <v>20</v>
      </c>
      <c r="L106" s="8">
        <v>17</v>
      </c>
      <c r="M106" s="8">
        <v>0</v>
      </c>
      <c r="N106" s="8">
        <v>42</v>
      </c>
      <c r="O106" s="42">
        <v>12</v>
      </c>
      <c r="P106" s="42">
        <v>16</v>
      </c>
      <c r="Q106" s="42">
        <v>14</v>
      </c>
      <c r="R106" s="42">
        <v>0</v>
      </c>
      <c r="S106" s="41">
        <v>42</v>
      </c>
    </row>
    <row r="107" spans="1:19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5</v>
      </c>
      <c r="K107" s="8">
        <v>3</v>
      </c>
      <c r="L107" s="8">
        <v>1</v>
      </c>
      <c r="M107" s="8">
        <v>2</v>
      </c>
      <c r="N107" s="8">
        <v>9</v>
      </c>
      <c r="O107" s="42">
        <v>4</v>
      </c>
      <c r="P107" s="42">
        <v>2</v>
      </c>
      <c r="Q107" s="42">
        <v>1</v>
      </c>
      <c r="R107" s="42">
        <v>2</v>
      </c>
      <c r="S107" s="41">
        <v>9</v>
      </c>
    </row>
    <row r="108" spans="1:19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11</v>
      </c>
      <c r="K108" s="8">
        <v>8</v>
      </c>
      <c r="L108" s="8">
        <v>9</v>
      </c>
      <c r="M108" s="8">
        <v>0</v>
      </c>
      <c r="N108" s="8">
        <v>23</v>
      </c>
      <c r="O108" s="42">
        <v>9</v>
      </c>
      <c r="P108" s="42">
        <v>7</v>
      </c>
      <c r="Q108" s="42">
        <v>7</v>
      </c>
      <c r="R108" s="42">
        <v>0</v>
      </c>
      <c r="S108" s="41">
        <v>23</v>
      </c>
    </row>
    <row r="109" spans="1:19" outlineLevel="1">
      <c r="A109" s="46" t="s">
        <v>459</v>
      </c>
      <c r="B109" s="17"/>
      <c r="C109" s="18"/>
      <c r="D109" s="19"/>
      <c r="E109" s="19"/>
      <c r="F109" s="19"/>
      <c r="G109" s="19"/>
      <c r="H109" s="19">
        <f>SUBTOTAL(9,H99:H108)</f>
        <v>325</v>
      </c>
      <c r="I109" s="8">
        <f>SUBTOTAL(9,I99:I108)</f>
        <v>0</v>
      </c>
      <c r="J109" s="8"/>
      <c r="K109" s="8"/>
      <c r="L109" s="8"/>
      <c r="M109" s="8"/>
      <c r="N109" s="8">
        <f>SUBTOTAL(9,N99:N108)</f>
        <v>268</v>
      </c>
      <c r="O109" s="42"/>
      <c r="P109" s="42"/>
      <c r="Q109" s="42"/>
      <c r="R109" s="42"/>
      <c r="S109" s="41">
        <f>SUBTOTAL(9,S99:S108)</f>
        <v>268</v>
      </c>
    </row>
    <row r="110" spans="1:19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18</v>
      </c>
      <c r="K110" s="8">
        <v>19</v>
      </c>
      <c r="L110" s="8">
        <v>17</v>
      </c>
      <c r="M110" s="8">
        <v>12</v>
      </c>
      <c r="N110" s="8">
        <v>55</v>
      </c>
      <c r="O110" s="42">
        <v>15</v>
      </c>
      <c r="P110" s="42">
        <v>16</v>
      </c>
      <c r="Q110" s="42">
        <v>14</v>
      </c>
      <c r="R110" s="42">
        <v>10</v>
      </c>
      <c r="S110" s="41">
        <v>55</v>
      </c>
    </row>
    <row r="111" spans="1:19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6</v>
      </c>
      <c r="K111" s="8">
        <v>3</v>
      </c>
      <c r="L111" s="8">
        <v>0</v>
      </c>
      <c r="M111" s="8">
        <v>4</v>
      </c>
      <c r="N111" s="8">
        <v>11</v>
      </c>
      <c r="O111" s="42">
        <v>5</v>
      </c>
      <c r="P111" s="42">
        <v>3</v>
      </c>
      <c r="Q111" s="42">
        <v>0</v>
      </c>
      <c r="R111" s="42">
        <v>3</v>
      </c>
      <c r="S111" s="41">
        <v>11</v>
      </c>
    </row>
    <row r="112" spans="1:19" outlineLevel="1">
      <c r="A112" s="46" t="s">
        <v>460</v>
      </c>
      <c r="B112" s="17"/>
      <c r="C112" s="18"/>
      <c r="D112" s="19"/>
      <c r="E112" s="19"/>
      <c r="F112" s="19"/>
      <c r="G112" s="19"/>
      <c r="H112" s="19">
        <f>SUBTOTAL(9,H110:H111)</f>
        <v>79</v>
      </c>
      <c r="I112" s="8">
        <f>SUBTOTAL(9,I110:I111)</f>
        <v>0</v>
      </c>
      <c r="J112" s="8"/>
      <c r="K112" s="8"/>
      <c r="L112" s="8"/>
      <c r="M112" s="8"/>
      <c r="N112" s="8">
        <f>SUBTOTAL(9,N110:N111)</f>
        <v>66</v>
      </c>
      <c r="O112" s="42"/>
      <c r="P112" s="42"/>
      <c r="Q112" s="42"/>
      <c r="R112" s="42"/>
      <c r="S112" s="41">
        <f>SUBTOTAL(9,S110:S111)</f>
        <v>66</v>
      </c>
    </row>
    <row r="113" spans="1:19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4</v>
      </c>
      <c r="K113" s="8">
        <v>16</v>
      </c>
      <c r="L113" s="8">
        <v>6</v>
      </c>
      <c r="M113" s="8">
        <v>0</v>
      </c>
      <c r="N113" s="8">
        <v>22</v>
      </c>
      <c r="O113" s="42">
        <v>3</v>
      </c>
      <c r="P113" s="42">
        <v>14</v>
      </c>
      <c r="Q113" s="42">
        <v>5</v>
      </c>
      <c r="R113" s="42">
        <v>0</v>
      </c>
      <c r="S113" s="41">
        <v>22</v>
      </c>
    </row>
    <row r="114" spans="1:19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3</v>
      </c>
      <c r="K114" s="8">
        <v>5</v>
      </c>
      <c r="L114" s="8">
        <v>13</v>
      </c>
      <c r="M114" s="8">
        <v>5</v>
      </c>
      <c r="N114" s="8">
        <v>22</v>
      </c>
      <c r="O114" s="42">
        <v>2</v>
      </c>
      <c r="P114" s="42">
        <v>4</v>
      </c>
      <c r="Q114" s="42">
        <v>12</v>
      </c>
      <c r="R114" s="42">
        <v>4</v>
      </c>
      <c r="S114" s="41">
        <v>22</v>
      </c>
    </row>
    <row r="115" spans="1:19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0</v>
      </c>
      <c r="K115" s="8">
        <v>0</v>
      </c>
      <c r="L115" s="8">
        <v>12</v>
      </c>
      <c r="M115" s="8">
        <v>0</v>
      </c>
      <c r="N115" s="8">
        <v>10</v>
      </c>
      <c r="O115" s="42">
        <v>0</v>
      </c>
      <c r="P115" s="42">
        <v>0</v>
      </c>
      <c r="Q115" s="42">
        <v>10</v>
      </c>
      <c r="R115" s="42">
        <v>0</v>
      </c>
      <c r="S115" s="41">
        <v>10</v>
      </c>
    </row>
    <row r="116" spans="1:19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16</v>
      </c>
      <c r="K116" s="8">
        <v>13</v>
      </c>
      <c r="L116" s="8">
        <v>28</v>
      </c>
      <c r="M116" s="8">
        <v>2</v>
      </c>
      <c r="N116" s="8">
        <v>49</v>
      </c>
      <c r="O116" s="42">
        <v>13</v>
      </c>
      <c r="P116" s="42">
        <v>11</v>
      </c>
      <c r="Q116" s="42">
        <v>23</v>
      </c>
      <c r="R116" s="42">
        <v>2</v>
      </c>
      <c r="S116" s="41">
        <v>49</v>
      </c>
    </row>
    <row r="117" spans="1:19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0</v>
      </c>
      <c r="K117" s="8">
        <v>1</v>
      </c>
      <c r="L117" s="8">
        <v>5</v>
      </c>
      <c r="M117" s="8">
        <v>0</v>
      </c>
      <c r="N117" s="8">
        <v>5</v>
      </c>
      <c r="O117" s="42">
        <v>0</v>
      </c>
      <c r="P117" s="42">
        <v>1</v>
      </c>
      <c r="Q117" s="42">
        <v>4</v>
      </c>
      <c r="R117" s="42">
        <v>0</v>
      </c>
      <c r="S117" s="41">
        <v>5</v>
      </c>
    </row>
    <row r="118" spans="1:19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10</v>
      </c>
      <c r="K118" s="8">
        <v>20</v>
      </c>
      <c r="L118" s="8">
        <v>34</v>
      </c>
      <c r="M118" s="8">
        <v>4</v>
      </c>
      <c r="N118" s="8">
        <v>56</v>
      </c>
      <c r="O118" s="42">
        <v>8</v>
      </c>
      <c r="P118" s="42">
        <v>17</v>
      </c>
      <c r="Q118" s="42">
        <v>28</v>
      </c>
      <c r="R118" s="42">
        <v>3</v>
      </c>
      <c r="S118" s="41">
        <v>56</v>
      </c>
    </row>
    <row r="119" spans="1:19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16</v>
      </c>
      <c r="K119" s="8">
        <v>24</v>
      </c>
      <c r="L119" s="8">
        <v>23</v>
      </c>
      <c r="M119" s="8">
        <v>0</v>
      </c>
      <c r="N119" s="8">
        <v>52</v>
      </c>
      <c r="O119" s="42">
        <v>13</v>
      </c>
      <c r="P119" s="42">
        <v>20</v>
      </c>
      <c r="Q119" s="42">
        <v>19</v>
      </c>
      <c r="R119" s="42">
        <v>0</v>
      </c>
      <c r="S119" s="41">
        <v>52</v>
      </c>
    </row>
    <row r="120" spans="1:19" outlineLevel="1">
      <c r="A120" s="46" t="s">
        <v>461</v>
      </c>
      <c r="B120" s="17"/>
      <c r="C120" s="18"/>
      <c r="D120" s="19"/>
      <c r="E120" s="19"/>
      <c r="F120" s="19"/>
      <c r="G120" s="19"/>
      <c r="H120" s="19">
        <f>SUBTOTAL(9,H113:H119)</f>
        <v>260</v>
      </c>
      <c r="I120" s="8">
        <f>SUBTOTAL(9,I113:I119)</f>
        <v>0</v>
      </c>
      <c r="J120" s="8"/>
      <c r="K120" s="8"/>
      <c r="L120" s="8"/>
      <c r="M120" s="8"/>
      <c r="N120" s="8">
        <f>SUBTOTAL(9,N113:N119)</f>
        <v>216</v>
      </c>
      <c r="O120" s="42"/>
      <c r="P120" s="42"/>
      <c r="Q120" s="42"/>
      <c r="R120" s="42"/>
      <c r="S120" s="41">
        <f>SUBTOTAL(9,S113:S119)</f>
        <v>216</v>
      </c>
    </row>
    <row r="121" spans="1:19" s="73" customFormat="1" outlineLevel="1">
      <c r="A121" s="69" t="s">
        <v>462</v>
      </c>
      <c r="B121" s="70"/>
      <c r="C121" s="71"/>
      <c r="D121" s="72"/>
      <c r="E121" s="72"/>
      <c r="F121" s="72"/>
      <c r="G121" s="72"/>
      <c r="H121" s="72">
        <f>SUBTOTAL(9,H2:H120)</f>
        <v>3849</v>
      </c>
      <c r="I121" s="72">
        <f>SUBTOTAL(9,I2:I120)</f>
        <v>0</v>
      </c>
      <c r="J121" s="72"/>
      <c r="K121" s="72"/>
      <c r="L121" s="72"/>
      <c r="M121" s="72"/>
      <c r="N121" s="72">
        <f>SUBTOTAL(9,N2:N120)</f>
        <v>3185</v>
      </c>
      <c r="S121" s="73">
        <f>SUBTOTAL(9,S2:S120)</f>
        <v>3185</v>
      </c>
    </row>
  </sheetData>
  <mergeCells count="13">
    <mergeCell ref="I1:I2"/>
    <mergeCell ref="N1:N2"/>
    <mergeCell ref="S1:S2"/>
    <mergeCell ref="O1:R1"/>
    <mergeCell ref="A1:A2"/>
    <mergeCell ref="B1:B2"/>
    <mergeCell ref="C1:C2"/>
    <mergeCell ref="D1:D2"/>
    <mergeCell ref="E1:E2"/>
    <mergeCell ref="F1:F2"/>
    <mergeCell ref="G1:G2"/>
    <mergeCell ref="H1:H2"/>
    <mergeCell ref="J1:M1"/>
  </mergeCells>
  <pageMargins left="0.2" right="0.23" top="0.6692913385826772" bottom="0.98425196850393704" header="0.31496062992125984" footer="0.51181102362204722"/>
  <pageSetup paperSize="9" scale="65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N19" sqref="N19"/>
    </sheetView>
  </sheetViews>
  <sheetFormatPr defaultRowHeight="14.5"/>
  <cols>
    <col min="1" max="1" width="14.54296875" customWidth="1"/>
    <col min="11" max="11" width="9.81640625" customWidth="1"/>
    <col min="12" max="12" width="12.81640625" customWidth="1"/>
  </cols>
  <sheetData>
    <row r="1" spans="1:12" ht="60" customHeight="1">
      <c r="A1" s="57" t="s">
        <v>443</v>
      </c>
      <c r="B1" s="58" t="s">
        <v>403</v>
      </c>
      <c r="C1" s="58" t="s">
        <v>404</v>
      </c>
      <c r="D1" s="58" t="s">
        <v>405</v>
      </c>
      <c r="E1" s="58" t="s">
        <v>406</v>
      </c>
      <c r="F1" s="59" t="s">
        <v>410</v>
      </c>
      <c r="G1" s="60" t="s">
        <v>411</v>
      </c>
      <c r="H1" s="60" t="s">
        <v>412</v>
      </c>
      <c r="I1" s="60" t="s">
        <v>413</v>
      </c>
      <c r="J1" s="60" t="s">
        <v>414</v>
      </c>
      <c r="K1" s="61" t="s">
        <v>415</v>
      </c>
      <c r="L1" s="62" t="s">
        <v>416</v>
      </c>
    </row>
    <row r="2" spans="1:12" ht="15.5">
      <c r="A2" s="63" t="s">
        <v>463</v>
      </c>
      <c r="B2" s="8">
        <v>89</v>
      </c>
      <c r="C2" s="8">
        <v>51</v>
      </c>
      <c r="D2" s="8">
        <v>112</v>
      </c>
      <c r="E2" s="8">
        <v>140</v>
      </c>
      <c r="F2" s="43">
        <f>SUM(B2:E2)</f>
        <v>392</v>
      </c>
      <c r="G2" s="53">
        <v>59</v>
      </c>
      <c r="H2" s="53">
        <v>118</v>
      </c>
      <c r="I2" s="53">
        <v>81</v>
      </c>
      <c r="J2" s="53">
        <v>90</v>
      </c>
      <c r="K2" s="56">
        <f>SUM(G2:J2)</f>
        <v>348</v>
      </c>
      <c r="L2" s="64">
        <f>F2+K2</f>
        <v>740</v>
      </c>
    </row>
    <row r="3" spans="1:12" ht="15.5">
      <c r="A3" s="63" t="s">
        <v>464</v>
      </c>
      <c r="B3" s="8">
        <v>65</v>
      </c>
      <c r="C3" s="8">
        <v>17</v>
      </c>
      <c r="D3" s="8">
        <v>51</v>
      </c>
      <c r="E3" s="8">
        <v>38</v>
      </c>
      <c r="F3" s="43">
        <f t="shared" ref="F3:F19" si="0">SUM(B3:E3)</f>
        <v>171</v>
      </c>
      <c r="G3" s="53">
        <v>16</v>
      </c>
      <c r="H3" s="53">
        <v>12</v>
      </c>
      <c r="I3" s="53">
        <v>10</v>
      </c>
      <c r="J3" s="53">
        <v>9</v>
      </c>
      <c r="K3" s="56">
        <f t="shared" ref="K3:K19" si="1">SUM(G3:J3)</f>
        <v>47</v>
      </c>
      <c r="L3" s="64">
        <f t="shared" ref="L3:L19" si="2">F3+K3</f>
        <v>218</v>
      </c>
    </row>
    <row r="4" spans="1:12" ht="15.5">
      <c r="A4" s="63" t="s">
        <v>465</v>
      </c>
      <c r="B4" s="8">
        <v>114</v>
      </c>
      <c r="C4" s="8">
        <v>134</v>
      </c>
      <c r="D4" s="8">
        <v>217</v>
      </c>
      <c r="E4" s="8">
        <v>174</v>
      </c>
      <c r="F4" s="43">
        <f t="shared" si="0"/>
        <v>639</v>
      </c>
      <c r="G4" s="53">
        <v>31</v>
      </c>
      <c r="H4" s="53">
        <v>55</v>
      </c>
      <c r="I4" s="53">
        <v>84</v>
      </c>
      <c r="J4" s="53">
        <v>28</v>
      </c>
      <c r="K4" s="56">
        <f t="shared" si="1"/>
        <v>198</v>
      </c>
      <c r="L4" s="64">
        <f t="shared" si="2"/>
        <v>837</v>
      </c>
    </row>
    <row r="5" spans="1:12" ht="15.5">
      <c r="A5" s="63" t="s">
        <v>466</v>
      </c>
      <c r="B5" s="8">
        <v>207</v>
      </c>
      <c r="C5" s="8">
        <v>171</v>
      </c>
      <c r="D5" s="8">
        <v>844</v>
      </c>
      <c r="E5" s="8">
        <v>423</v>
      </c>
      <c r="F5" s="43">
        <f t="shared" si="0"/>
        <v>1645</v>
      </c>
      <c r="G5" s="53">
        <v>105</v>
      </c>
      <c r="H5" s="53">
        <v>139</v>
      </c>
      <c r="I5" s="53">
        <v>243</v>
      </c>
      <c r="J5" s="53">
        <v>68</v>
      </c>
      <c r="K5" s="56">
        <f t="shared" si="1"/>
        <v>555</v>
      </c>
      <c r="L5" s="64">
        <f t="shared" si="2"/>
        <v>2200</v>
      </c>
    </row>
    <row r="6" spans="1:12" ht="15.5">
      <c r="A6" s="63" t="s">
        <v>467</v>
      </c>
      <c r="B6" s="8">
        <v>344</v>
      </c>
      <c r="C6" s="8">
        <v>624</v>
      </c>
      <c r="D6" s="8">
        <v>514</v>
      </c>
      <c r="E6" s="8">
        <v>576</v>
      </c>
      <c r="F6" s="43">
        <f t="shared" si="0"/>
        <v>2058</v>
      </c>
      <c r="G6" s="53">
        <v>44</v>
      </c>
      <c r="H6" s="53">
        <v>346</v>
      </c>
      <c r="I6" s="53">
        <v>322</v>
      </c>
      <c r="J6" s="53">
        <v>340</v>
      </c>
      <c r="K6" s="56">
        <f t="shared" si="1"/>
        <v>1052</v>
      </c>
      <c r="L6" s="64">
        <f t="shared" si="2"/>
        <v>3110</v>
      </c>
    </row>
    <row r="7" spans="1:12" ht="15.5">
      <c r="A7" s="63" t="s">
        <v>468</v>
      </c>
      <c r="B7" s="8">
        <v>72</v>
      </c>
      <c r="C7" s="8">
        <v>153</v>
      </c>
      <c r="D7" s="8">
        <v>101</v>
      </c>
      <c r="E7" s="8">
        <v>144</v>
      </c>
      <c r="F7" s="43">
        <f t="shared" si="0"/>
        <v>470</v>
      </c>
      <c r="G7" s="53">
        <v>17</v>
      </c>
      <c r="H7" s="53">
        <v>74</v>
      </c>
      <c r="I7" s="53">
        <v>41</v>
      </c>
      <c r="J7" s="53">
        <v>35</v>
      </c>
      <c r="K7" s="56">
        <f t="shared" si="1"/>
        <v>167</v>
      </c>
      <c r="L7" s="64">
        <f t="shared" si="2"/>
        <v>637</v>
      </c>
    </row>
    <row r="8" spans="1:12" ht="15.5">
      <c r="A8" s="63" t="s">
        <v>469</v>
      </c>
      <c r="B8" s="8">
        <v>286</v>
      </c>
      <c r="C8" s="8">
        <v>604</v>
      </c>
      <c r="D8" s="8">
        <v>1011</v>
      </c>
      <c r="E8" s="8">
        <v>704</v>
      </c>
      <c r="F8" s="43">
        <f t="shared" si="0"/>
        <v>2605</v>
      </c>
      <c r="G8" s="53">
        <v>209</v>
      </c>
      <c r="H8" s="53">
        <v>628</v>
      </c>
      <c r="I8" s="53">
        <v>778</v>
      </c>
      <c r="J8" s="53">
        <v>543</v>
      </c>
      <c r="K8" s="56">
        <f t="shared" si="1"/>
        <v>2158</v>
      </c>
      <c r="L8" s="64">
        <f t="shared" si="2"/>
        <v>4763</v>
      </c>
    </row>
    <row r="9" spans="1:12" ht="15.5">
      <c r="A9" s="63" t="s">
        <v>470</v>
      </c>
      <c r="B9" s="8">
        <v>72</v>
      </c>
      <c r="C9" s="8">
        <v>132</v>
      </c>
      <c r="D9" s="8">
        <v>110</v>
      </c>
      <c r="E9" s="8">
        <v>198</v>
      </c>
      <c r="F9" s="43">
        <f t="shared" si="0"/>
        <v>512</v>
      </c>
      <c r="G9" s="53">
        <v>35</v>
      </c>
      <c r="H9" s="53">
        <v>119</v>
      </c>
      <c r="I9" s="53">
        <v>121</v>
      </c>
      <c r="J9" s="53">
        <v>138</v>
      </c>
      <c r="K9" s="56">
        <f t="shared" si="1"/>
        <v>413</v>
      </c>
      <c r="L9" s="64">
        <f t="shared" si="2"/>
        <v>925</v>
      </c>
    </row>
    <row r="10" spans="1:12" ht="15.5">
      <c r="A10" s="63" t="s">
        <v>471</v>
      </c>
      <c r="B10" s="8">
        <v>381</v>
      </c>
      <c r="C10" s="8">
        <v>1150</v>
      </c>
      <c r="D10" s="8">
        <v>1130</v>
      </c>
      <c r="E10" s="8">
        <v>1156</v>
      </c>
      <c r="F10" s="43">
        <f t="shared" si="0"/>
        <v>3817</v>
      </c>
      <c r="G10" s="53">
        <v>182</v>
      </c>
      <c r="H10" s="53">
        <v>1509</v>
      </c>
      <c r="I10" s="53">
        <v>1782</v>
      </c>
      <c r="J10" s="53">
        <v>558</v>
      </c>
      <c r="K10" s="56">
        <f t="shared" si="1"/>
        <v>4031</v>
      </c>
      <c r="L10" s="64">
        <f t="shared" si="2"/>
        <v>7848</v>
      </c>
    </row>
    <row r="11" spans="1:12" ht="15.5">
      <c r="A11" s="63" t="s">
        <v>472</v>
      </c>
      <c r="B11" s="8">
        <v>156</v>
      </c>
      <c r="C11" s="8">
        <v>136</v>
      </c>
      <c r="D11" s="8">
        <v>130</v>
      </c>
      <c r="E11" s="8">
        <v>89</v>
      </c>
      <c r="F11" s="43">
        <f t="shared" si="0"/>
        <v>511</v>
      </c>
      <c r="G11" s="53">
        <v>57</v>
      </c>
      <c r="H11" s="53">
        <v>143</v>
      </c>
      <c r="I11" s="53">
        <v>87</v>
      </c>
      <c r="J11" s="53">
        <v>133</v>
      </c>
      <c r="K11" s="56">
        <f t="shared" si="1"/>
        <v>420</v>
      </c>
      <c r="L11" s="64">
        <f t="shared" si="2"/>
        <v>931</v>
      </c>
    </row>
    <row r="12" spans="1:12" ht="15.5">
      <c r="A12" s="63" t="s">
        <v>473</v>
      </c>
      <c r="B12" s="8">
        <v>20</v>
      </c>
      <c r="C12" s="8">
        <v>7</v>
      </c>
      <c r="D12" s="8">
        <v>26</v>
      </c>
      <c r="E12" s="8">
        <v>44</v>
      </c>
      <c r="F12" s="43">
        <f t="shared" si="0"/>
        <v>97</v>
      </c>
      <c r="G12" s="53">
        <v>4</v>
      </c>
      <c r="H12" s="53">
        <v>14</v>
      </c>
      <c r="I12" s="53">
        <v>33</v>
      </c>
      <c r="J12" s="53">
        <v>46</v>
      </c>
      <c r="K12" s="56">
        <f t="shared" si="1"/>
        <v>97</v>
      </c>
      <c r="L12" s="64">
        <f t="shared" si="2"/>
        <v>194</v>
      </c>
    </row>
    <row r="13" spans="1:12" ht="15.5">
      <c r="A13" s="63" t="s">
        <v>474</v>
      </c>
      <c r="B13" s="8">
        <v>273</v>
      </c>
      <c r="C13" s="8">
        <v>586</v>
      </c>
      <c r="D13" s="8">
        <v>647</v>
      </c>
      <c r="E13" s="8">
        <v>498</v>
      </c>
      <c r="F13" s="43">
        <f t="shared" si="0"/>
        <v>2004</v>
      </c>
      <c r="G13" s="53">
        <v>118</v>
      </c>
      <c r="H13" s="53">
        <v>353</v>
      </c>
      <c r="I13" s="53">
        <v>521</v>
      </c>
      <c r="J13" s="53">
        <v>289</v>
      </c>
      <c r="K13" s="56">
        <f t="shared" si="1"/>
        <v>1281</v>
      </c>
      <c r="L13" s="64">
        <f t="shared" si="2"/>
        <v>3285</v>
      </c>
    </row>
    <row r="14" spans="1:12" ht="15.5">
      <c r="A14" s="63" t="s">
        <v>475</v>
      </c>
      <c r="B14" s="8">
        <v>220</v>
      </c>
      <c r="C14" s="8">
        <v>150</v>
      </c>
      <c r="D14" s="8">
        <v>419</v>
      </c>
      <c r="E14" s="8">
        <v>524</v>
      </c>
      <c r="F14" s="43">
        <f t="shared" si="0"/>
        <v>1313</v>
      </c>
      <c r="G14" s="53">
        <v>105</v>
      </c>
      <c r="H14" s="53">
        <v>259</v>
      </c>
      <c r="I14" s="53">
        <v>178</v>
      </c>
      <c r="J14" s="53">
        <v>186</v>
      </c>
      <c r="K14" s="56">
        <f t="shared" si="1"/>
        <v>728</v>
      </c>
      <c r="L14" s="64">
        <f t="shared" si="2"/>
        <v>2041</v>
      </c>
    </row>
    <row r="15" spans="1:12" ht="15.5">
      <c r="A15" s="63" t="s">
        <v>476</v>
      </c>
      <c r="B15" s="8">
        <v>83</v>
      </c>
      <c r="C15" s="8">
        <v>94</v>
      </c>
      <c r="D15" s="8">
        <v>111</v>
      </c>
      <c r="E15" s="8">
        <v>239</v>
      </c>
      <c r="F15" s="43">
        <f t="shared" si="0"/>
        <v>527</v>
      </c>
      <c r="G15" s="53">
        <v>39</v>
      </c>
      <c r="H15" s="53">
        <v>83</v>
      </c>
      <c r="I15" s="53">
        <v>84</v>
      </c>
      <c r="J15" s="53">
        <v>55</v>
      </c>
      <c r="K15" s="56">
        <f t="shared" si="1"/>
        <v>261</v>
      </c>
      <c r="L15" s="64">
        <f t="shared" si="2"/>
        <v>788</v>
      </c>
    </row>
    <row r="16" spans="1:12" ht="15.5">
      <c r="A16" s="63" t="s">
        <v>477</v>
      </c>
      <c r="B16" s="8">
        <v>146</v>
      </c>
      <c r="C16" s="8">
        <v>99</v>
      </c>
      <c r="D16" s="8">
        <v>454</v>
      </c>
      <c r="E16" s="8">
        <v>374</v>
      </c>
      <c r="F16" s="43">
        <f t="shared" si="0"/>
        <v>1073</v>
      </c>
      <c r="G16" s="53">
        <v>91</v>
      </c>
      <c r="H16" s="53">
        <v>113</v>
      </c>
      <c r="I16" s="53">
        <v>162</v>
      </c>
      <c r="J16" s="53">
        <v>117</v>
      </c>
      <c r="K16" s="56">
        <f t="shared" si="1"/>
        <v>483</v>
      </c>
      <c r="L16" s="64">
        <f t="shared" si="2"/>
        <v>1556</v>
      </c>
    </row>
    <row r="17" spans="1:12" ht="15.5">
      <c r="A17" s="63" t="s">
        <v>478</v>
      </c>
      <c r="B17" s="8">
        <v>410</v>
      </c>
      <c r="C17" s="8">
        <v>408</v>
      </c>
      <c r="D17" s="8">
        <v>417</v>
      </c>
      <c r="E17" s="8">
        <v>533</v>
      </c>
      <c r="F17" s="43">
        <f t="shared" si="0"/>
        <v>1768</v>
      </c>
      <c r="G17" s="53">
        <v>97</v>
      </c>
      <c r="H17" s="53">
        <v>282</v>
      </c>
      <c r="I17" s="53">
        <v>244</v>
      </c>
      <c r="J17" s="53">
        <v>268</v>
      </c>
      <c r="K17" s="56">
        <f t="shared" si="1"/>
        <v>891</v>
      </c>
      <c r="L17" s="64">
        <f t="shared" si="2"/>
        <v>2659</v>
      </c>
    </row>
    <row r="18" spans="1:12" ht="15.5">
      <c r="A18" s="63" t="s">
        <v>479</v>
      </c>
      <c r="B18" s="8">
        <v>95</v>
      </c>
      <c r="C18" s="8">
        <v>94</v>
      </c>
      <c r="D18" s="8">
        <v>56</v>
      </c>
      <c r="E18" s="8">
        <v>85</v>
      </c>
      <c r="F18" s="43">
        <f t="shared" si="0"/>
        <v>330</v>
      </c>
      <c r="G18" s="53">
        <v>17</v>
      </c>
      <c r="H18" s="53">
        <v>78</v>
      </c>
      <c r="I18" s="53">
        <v>61</v>
      </c>
      <c r="J18" s="53">
        <v>66</v>
      </c>
      <c r="K18" s="56">
        <f t="shared" si="1"/>
        <v>222</v>
      </c>
      <c r="L18" s="64">
        <f t="shared" si="2"/>
        <v>552</v>
      </c>
    </row>
    <row r="19" spans="1:12" ht="15.5">
      <c r="A19" s="63" t="s">
        <v>480</v>
      </c>
      <c r="B19" s="8">
        <v>194</v>
      </c>
      <c r="C19" s="8">
        <v>452</v>
      </c>
      <c r="D19" s="8">
        <v>659</v>
      </c>
      <c r="E19" s="8">
        <v>643</v>
      </c>
      <c r="F19" s="43">
        <f t="shared" si="0"/>
        <v>1948</v>
      </c>
      <c r="G19" s="53">
        <v>82</v>
      </c>
      <c r="H19" s="53">
        <v>512</v>
      </c>
      <c r="I19" s="53">
        <v>585</v>
      </c>
      <c r="J19" s="53">
        <v>216</v>
      </c>
      <c r="K19" s="56">
        <f t="shared" si="1"/>
        <v>1395</v>
      </c>
      <c r="L19" s="64">
        <f t="shared" si="2"/>
        <v>3343</v>
      </c>
    </row>
    <row r="20" spans="1:12" ht="39.5" thickBot="1">
      <c r="A20" s="65" t="s">
        <v>441</v>
      </c>
      <c r="B20" s="66">
        <v>3227</v>
      </c>
      <c r="C20" s="66">
        <v>5062</v>
      </c>
      <c r="D20" s="66">
        <v>7009</v>
      </c>
      <c r="E20" s="66">
        <v>6582</v>
      </c>
      <c r="F20" s="37">
        <v>21880</v>
      </c>
      <c r="G20" s="66">
        <v>1308</v>
      </c>
      <c r="H20" s="66">
        <v>4837</v>
      </c>
      <c r="I20" s="66">
        <v>5417</v>
      </c>
      <c r="J20" s="66">
        <v>3185</v>
      </c>
      <c r="K20" s="37">
        <v>14747</v>
      </c>
      <c r="L20" s="67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topLeftCell="A58" workbookViewId="0">
      <selection activeCell="A121" sqref="A121:H121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9.1796875" style="10" customWidth="1"/>
    <col min="6" max="6" width="12.453125" style="10" bestFit="1" customWidth="1"/>
    <col min="7" max="8" width="14.26953125" style="10" bestFit="1" customWidth="1"/>
  </cols>
  <sheetData>
    <row r="1" spans="1:8" ht="6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194</v>
      </c>
    </row>
    <row r="120" spans="1:8" outlineLevel="1"/>
    <row r="121" spans="1:8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tabSelected="1" topLeftCell="A105" zoomScale="89" zoomScaleNormal="89" workbookViewId="0">
      <selection activeCell="K117" sqref="K117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12.1796875" style="10" customWidth="1"/>
    <col min="6" max="6" width="12.453125" style="10" bestFit="1" customWidth="1"/>
    <col min="7" max="8" width="14.26953125" style="10" bestFit="1" customWidth="1"/>
  </cols>
  <sheetData>
    <row r="1" spans="1:8" ht="47.15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82</v>
      </c>
    </row>
    <row r="120" spans="1:8" outlineLevel="1"/>
    <row r="121" spans="1:8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A121" sqref="A121:XFD121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11.81640625" style="10" customWidth="1"/>
    <col min="6" max="6" width="12.453125" style="10" bestFit="1" customWidth="1"/>
    <col min="7" max="8" width="14.26953125" style="10" bestFit="1" customWidth="1"/>
  </cols>
  <sheetData>
    <row r="1" spans="1:8" ht="39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1" t="s">
        <v>461</v>
      </c>
      <c r="B119" s="47"/>
      <c r="C119" s="48"/>
      <c r="D119" s="49"/>
      <c r="E119" s="49"/>
      <c r="F119" s="49"/>
      <c r="G119" s="50"/>
      <c r="H119" s="8">
        <f>SUBTOTAL(9,H112:H118)</f>
        <v>452</v>
      </c>
    </row>
    <row r="120" spans="1:8" outlineLevel="1"/>
    <row r="121" spans="1:8">
      <c r="A121" s="52" t="s">
        <v>462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topLeftCell="A110" workbookViewId="0">
      <selection activeCell="A121" sqref="A121:XFD121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12.1796875" style="10" customWidth="1"/>
    <col min="6" max="6" width="12.453125" style="10" bestFit="1" customWidth="1"/>
    <col min="7" max="8" width="14.26953125" style="10" bestFit="1" customWidth="1"/>
  </cols>
  <sheetData>
    <row r="1" spans="1:8" ht="42.65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512</v>
      </c>
    </row>
    <row r="120" spans="1:8" outlineLevel="1"/>
    <row r="121" spans="1:8">
      <c r="A121" s="52" t="s">
        <v>462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03"/>
  <sheetViews>
    <sheetView topLeftCell="A1792" workbookViewId="0">
      <selection activeCell="A1803" sqref="A1803:XFD1803"/>
    </sheetView>
  </sheetViews>
  <sheetFormatPr defaultRowHeight="14.5" outlineLevelRow="2"/>
  <cols>
    <col min="1" max="1" width="22" customWidth="1"/>
    <col min="2" max="2" width="21" customWidth="1"/>
    <col min="3" max="3" width="11" customWidth="1"/>
    <col min="4" max="4" width="7.1796875" customWidth="1"/>
    <col min="5" max="8" width="13" customWidth="1"/>
  </cols>
  <sheetData>
    <row r="1" spans="1:9" s="25" customFormat="1" ht="52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outlineLevel="1">
      <c r="A73" s="39" t="s">
        <v>444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outlineLevel="1">
      <c r="A107" s="39" t="s">
        <v>445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outlineLevel="1">
      <c r="A214" s="39" t="s">
        <v>446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outlineLevel="1">
      <c r="A320" s="39" t="s">
        <v>447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outlineLevel="1">
      <c r="A464" s="39" t="s">
        <v>448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outlineLevel="1">
      <c r="A535" s="39" t="s">
        <v>449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outlineLevel="1">
      <c r="A628" s="39" t="s">
        <v>450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outlineLevel="1">
      <c r="A695" s="39" t="s">
        <v>451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outlineLevel="1">
      <c r="A889" s="39" t="s">
        <v>452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outlineLevel="1">
      <c r="A959" s="39" t="s">
        <v>453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outlineLevel="1">
      <c r="A996" s="39" t="s">
        <v>454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outlineLevel="1">
      <c r="A1131" s="39" t="s">
        <v>455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outlineLevel="1">
      <c r="A1231" s="39" t="s">
        <v>456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outlineLevel="1">
      <c r="A1295" s="39" t="s">
        <v>457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outlineLevel="1">
      <c r="A1469" s="39" t="s">
        <v>458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outlineLevel="1">
      <c r="A1640" s="39" t="s">
        <v>459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outlineLevel="1">
      <c r="A1673" s="39" t="s">
        <v>460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outlineLevel="1">
      <c r="A1801" s="55" t="s">
        <v>461</v>
      </c>
      <c r="B1801" s="54"/>
      <c r="C1801" s="54"/>
      <c r="D1801" s="54"/>
      <c r="E1801" s="54"/>
      <c r="F1801" s="54"/>
      <c r="G1801" s="26"/>
      <c r="H1801" s="54"/>
      <c r="I1801" s="8">
        <f>SUBTOTAL(9,I1674:I1800)</f>
        <v>659</v>
      </c>
    </row>
    <row r="1802" spans="1:9" outlineLevel="1"/>
    <row r="1803" spans="1:9">
      <c r="A1803" s="38" t="s">
        <v>462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A121" sqref="A121:XFD121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12.1796875" style="10" customWidth="1"/>
    <col min="6" max="6" width="12.453125" style="10" bestFit="1" customWidth="1"/>
    <col min="7" max="8" width="14.26953125" style="10" bestFit="1" customWidth="1"/>
  </cols>
  <sheetData>
    <row r="1" spans="1:8" ht="51.65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585</v>
      </c>
    </row>
    <row r="120" spans="1:8" outlineLevel="1"/>
    <row r="121" spans="1:8">
      <c r="A121" s="52" t="s">
        <v>462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73"/>
  <sheetViews>
    <sheetView workbookViewId="0">
      <selection activeCell="E7079" sqref="E7079"/>
    </sheetView>
  </sheetViews>
  <sheetFormatPr defaultRowHeight="14.5" outlineLevelRow="2"/>
  <cols>
    <col min="1" max="1" width="22" customWidth="1"/>
    <col min="2" max="2" width="21" customWidth="1"/>
    <col min="3" max="3" width="11" customWidth="1"/>
    <col min="4" max="4" width="9.1796875" customWidth="1"/>
    <col min="5" max="8" width="13" customWidth="1"/>
  </cols>
  <sheetData>
    <row r="1" spans="1:9" ht="39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outlineLevel="1">
      <c r="A266" s="39" t="s">
        <v>444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outlineLevel="1">
      <c r="A390" s="39" t="s">
        <v>445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outlineLevel="1">
      <c r="A755" s="39" t="s">
        <v>446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outlineLevel="1">
      <c r="A1157" s="39" t="s">
        <v>447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outlineLevel="1">
      <c r="A1770" s="39" t="s">
        <v>448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outlineLevel="1">
      <c r="A2056" s="39" t="s">
        <v>449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outlineLevel="1">
      <c r="A2444" s="39" t="s">
        <v>450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outlineLevel="1">
      <c r="A2696" s="39" t="s">
        <v>451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outlineLevel="1">
      <c r="A3435" s="39" t="s">
        <v>452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outlineLevel="1">
      <c r="A3738" s="39" t="s">
        <v>453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outlineLevel="1">
      <c r="A3842" s="39" t="s">
        <v>454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outlineLevel="1">
      <c r="A4362" s="39" t="s">
        <v>455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outlineLevel="1">
      <c r="A4779" s="39" t="s">
        <v>456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outlineLevel="1">
      <c r="A5056" s="39" t="s">
        <v>457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outlineLevel="1">
      <c r="A5700" s="39" t="s">
        <v>458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outlineLevel="1">
      <c r="A6387" s="39" t="s">
        <v>459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outlineLevel="1">
      <c r="A6531" s="39" t="s">
        <v>460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outlineLevel="1">
      <c r="A7071" s="55" t="s">
        <v>461</v>
      </c>
      <c r="B7071" s="54"/>
      <c r="C7071" s="54"/>
      <c r="D7071" s="54"/>
      <c r="E7071" s="54"/>
      <c r="F7071" s="54"/>
      <c r="G7071" s="26"/>
      <c r="H7071" s="50"/>
      <c r="I7071" s="8">
        <f>SUBTOTAL(9,I6532:I7070)</f>
        <v>643</v>
      </c>
    </row>
    <row r="7072" spans="1:9" outlineLevel="1"/>
    <row r="7073" spans="1:9">
      <c r="A7073" s="38" t="s">
        <v>462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2015-07-24T12:45:52Z</dcterms:modified>
</cp:coreProperties>
</file>